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900" yWindow="65521" windowWidth="9090" windowHeight="11640" tabRatio="791" activeTab="8"/>
  </bookViews>
  <sheets>
    <sheet name="1 эт. А Б" sheetId="1" r:id="rId1"/>
    <sheet name="1 эт. С" sheetId="2" r:id="rId2"/>
    <sheet name="2 эт. А Б" sheetId="3" r:id="rId3"/>
    <sheet name="3 эт. А Б " sheetId="4" r:id="rId4"/>
    <sheet name="3 эт С Д" sheetId="5" r:id="rId5"/>
    <sheet name="4 эт. А С Д" sheetId="6" r:id="rId6"/>
    <sheet name="Цоколь С Д" sheetId="7" r:id="rId7"/>
    <sheet name="ИТОГ" sheetId="8" r:id="rId8"/>
    <sheet name="объяснени" sheetId="9" r:id="rId9"/>
    <sheet name="Лист3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ts-zavhoz</author>
  </authors>
  <commentList>
    <comment ref="D29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86,8+14,8+5,8+7,3</t>
        </r>
      </text>
    </comment>
    <comment ref="D3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76,4+5,4</t>
        </r>
      </text>
    </comment>
  </commentList>
</comments>
</file>

<file path=xl/comments2.xml><?xml version="1.0" encoding="utf-8"?>
<comments xmlns="http://schemas.openxmlformats.org/spreadsheetml/2006/main">
  <authors>
    <author>ts-zavhoz</author>
  </authors>
  <commentList>
    <comment ref="D1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17,1+6,5</t>
        </r>
      </text>
    </comment>
  </commentList>
</comments>
</file>

<file path=xl/comments3.xml><?xml version="1.0" encoding="utf-8"?>
<comments xmlns="http://schemas.openxmlformats.org/spreadsheetml/2006/main">
  <authors>
    <author>ts-zavhoz</author>
  </authors>
  <commentList>
    <comment ref="D29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83,6+14,6+6,3+7,3
</t>
        </r>
      </text>
    </comment>
    <comment ref="D3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75,9+5,5</t>
        </r>
      </text>
    </comment>
  </commentList>
</comments>
</file>

<file path=xl/comments4.xml><?xml version="1.0" encoding="utf-8"?>
<comments xmlns="http://schemas.openxmlformats.org/spreadsheetml/2006/main">
  <authors>
    <author>ts-zavhoz</author>
  </authors>
  <commentList>
    <comment ref="D31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75,7+5,4</t>
        </r>
      </text>
    </comment>
  </commentList>
</comments>
</file>

<file path=xl/comments5.xml><?xml version="1.0" encoding="utf-8"?>
<comments xmlns="http://schemas.openxmlformats.org/spreadsheetml/2006/main">
  <authors>
    <author>ts-zavhoz</author>
  </authors>
  <commentList>
    <comment ref="D3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122,5+12,8</t>
        </r>
      </text>
    </comment>
  </commentList>
</comments>
</file>

<file path=xl/comments6.xml><?xml version="1.0" encoding="utf-8"?>
<comments xmlns="http://schemas.openxmlformats.org/spreadsheetml/2006/main">
  <authors>
    <author>ts-zavhoz</author>
  </authors>
  <commentList>
    <comment ref="D40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82,7+19,5+7,4</t>
        </r>
      </text>
    </comment>
    <comment ref="D45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18,9+11,5+14,1</t>
        </r>
      </text>
    </comment>
  </commentList>
</comments>
</file>

<file path=xl/comments7.xml><?xml version="1.0" encoding="utf-8"?>
<comments xmlns="http://schemas.openxmlformats.org/spreadsheetml/2006/main">
  <authors>
    <author>ts-zavhoz</author>
  </authors>
  <commentList>
    <comment ref="D6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74,1+5,7+ лестница на улицу</t>
        </r>
      </text>
    </comment>
    <comment ref="D7" authorId="0">
      <text>
        <r>
          <rPr>
            <b/>
            <sz val="9"/>
            <rFont val="Tahoma"/>
            <family val="2"/>
          </rPr>
          <t>ts-zavhoz:</t>
        </r>
        <r>
          <rPr>
            <sz val="9"/>
            <rFont val="Tahoma"/>
            <family val="2"/>
          </rPr>
          <t xml:space="preserve">
21,3+7,8</t>
        </r>
      </text>
    </comment>
  </commentList>
</comments>
</file>

<file path=xl/sharedStrings.xml><?xml version="1.0" encoding="utf-8"?>
<sst xmlns="http://schemas.openxmlformats.org/spreadsheetml/2006/main" count="1042" uniqueCount="345">
  <si>
    <t>окно-витраж</t>
  </si>
  <si>
    <t>сестринская</t>
  </si>
  <si>
    <t>палата</t>
  </si>
  <si>
    <t>гардероб</t>
  </si>
  <si>
    <t>ординаторская</t>
  </si>
  <si>
    <t>сл. туалет</t>
  </si>
  <si>
    <t>2 витража              2 окна</t>
  </si>
  <si>
    <t>ординат.</t>
  </si>
  <si>
    <t>2,6</t>
  </si>
  <si>
    <t>14,1               14,3</t>
  </si>
  <si>
    <t xml:space="preserve">кабинет </t>
  </si>
  <si>
    <t>конференц-зал</t>
  </si>
  <si>
    <t>буфет</t>
  </si>
  <si>
    <t xml:space="preserve">зал ЛФК </t>
  </si>
  <si>
    <t>Кабинет медстатистики</t>
  </si>
  <si>
    <t>Итого</t>
  </si>
  <si>
    <t>туалет приемное отд.</t>
  </si>
  <si>
    <t>1 раз в месяц</t>
  </si>
  <si>
    <t>2 разав месяц</t>
  </si>
  <si>
    <t>1 раз  в неделю</t>
  </si>
  <si>
    <t>кабинет массажа</t>
  </si>
  <si>
    <t>не менее 5 раз в день и по мере загрязнения</t>
  </si>
  <si>
    <t>2 раз в год</t>
  </si>
  <si>
    <t>1 раз в неделю</t>
  </si>
  <si>
    <t>1 раз в день</t>
  </si>
  <si>
    <t>2 раза в день</t>
  </si>
  <si>
    <t>кабинет электротерапия</t>
  </si>
  <si>
    <t>кабинет лазеротерапия</t>
  </si>
  <si>
    <t>касса</t>
  </si>
  <si>
    <t>вестибюль приемного отд.</t>
  </si>
  <si>
    <t>2 раза  в день</t>
  </si>
  <si>
    <t>1 раза в день</t>
  </si>
  <si>
    <t>клизменная</t>
  </si>
  <si>
    <t>кабинет психотерапевта</t>
  </si>
  <si>
    <t xml:space="preserve"> 2 раза в день</t>
  </si>
  <si>
    <t xml:space="preserve"> 1 раза в день</t>
  </si>
  <si>
    <t>сл. помещение (туалет)</t>
  </si>
  <si>
    <t>кабинет ВЭМ</t>
  </si>
  <si>
    <t>каб. ХОЛТЕР, СМАД</t>
  </si>
  <si>
    <t>кабинет ЭКГ</t>
  </si>
  <si>
    <t>кабинет ФВД</t>
  </si>
  <si>
    <t>кабинет УЗИ</t>
  </si>
  <si>
    <t>2 раз в день</t>
  </si>
  <si>
    <t>служебное помещение туалет</t>
  </si>
  <si>
    <t>кабинет мануальной терапии</t>
  </si>
  <si>
    <t xml:space="preserve"> кабинет ЭМГ</t>
  </si>
  <si>
    <t>кабинет окулиста</t>
  </si>
  <si>
    <t>кабинет главной медсестры</t>
  </si>
  <si>
    <t>кабинет инструктора ЛФК</t>
  </si>
  <si>
    <t>раковина, зеркало</t>
  </si>
  <si>
    <t xml:space="preserve"> кабинет  кол центр</t>
  </si>
  <si>
    <t>центральный вход</t>
  </si>
  <si>
    <t>серверная</t>
  </si>
  <si>
    <t>вестибюль</t>
  </si>
  <si>
    <t xml:space="preserve"> 1 этаж  неврологическое отделение</t>
  </si>
  <si>
    <t xml:space="preserve"> 1 этаж  физиотерапевтическое, приемное отделения</t>
  </si>
  <si>
    <t>Наименование объекта</t>
  </si>
  <si>
    <t>2 этаж  Кардиорлогическое отделение + кабинеты психотерапевта</t>
  </si>
  <si>
    <t>3 этаж  терапевтическое отделение</t>
  </si>
  <si>
    <t>1 раз  в день</t>
  </si>
  <si>
    <t xml:space="preserve">служ. помещение </t>
  </si>
  <si>
    <t>служебное помещение</t>
  </si>
  <si>
    <t>4 этаж  Неврологическое отделение + кол.центр + диагностическое отд.</t>
  </si>
  <si>
    <t>4 этаж  блок А</t>
  </si>
  <si>
    <t>Коридор</t>
  </si>
  <si>
    <t>Коридор (А)</t>
  </si>
  <si>
    <t>Лестница (А)</t>
  </si>
  <si>
    <t>Коридор (Б)</t>
  </si>
  <si>
    <t>Итого:</t>
  </si>
  <si>
    <t xml:space="preserve">Лестница ПО </t>
  </si>
  <si>
    <t>Лестница в подвал</t>
  </si>
  <si>
    <t>ВСЕГО по 1 этажу</t>
  </si>
  <si>
    <t>Лестница Д</t>
  </si>
  <si>
    <t>Коридор А</t>
  </si>
  <si>
    <t>Коридор В</t>
  </si>
  <si>
    <t>Лестница А</t>
  </si>
  <si>
    <t>Лестница Б</t>
  </si>
  <si>
    <t>Лестница С</t>
  </si>
  <si>
    <t>Всего:</t>
  </si>
  <si>
    <t>Коридор Б</t>
  </si>
  <si>
    <t>Коридор С</t>
  </si>
  <si>
    <t>Коридор Д</t>
  </si>
  <si>
    <t>Всего по 3 этажу</t>
  </si>
  <si>
    <t>Всего</t>
  </si>
  <si>
    <t>туалет</t>
  </si>
  <si>
    <t xml:space="preserve">кабинет массажа </t>
  </si>
  <si>
    <t xml:space="preserve">каб. вестибулярной диагностики </t>
  </si>
  <si>
    <t>Кабинет заведующего хозяйством</t>
  </si>
  <si>
    <t>ИТОГО:</t>
  </si>
  <si>
    <t>Подвал</t>
  </si>
  <si>
    <t>Этаж</t>
  </si>
  <si>
    <t>Площадь, (кв.м)</t>
  </si>
  <si>
    <t>Итого по 2 этажу</t>
  </si>
  <si>
    <t>Генеральная уборка</t>
  </si>
  <si>
    <t>№</t>
  </si>
  <si>
    <t>Площадь помещения</t>
  </si>
  <si>
    <t>Кол-во окон</t>
  </si>
  <si>
    <t>раковина зеркало</t>
  </si>
  <si>
    <t>Текущая уборка</t>
  </si>
  <si>
    <t xml:space="preserve">Площадь с/у </t>
  </si>
  <si>
    <t xml:space="preserve">Площадь с/у  </t>
  </si>
  <si>
    <t>Сантех. приборы</t>
  </si>
  <si>
    <t>ВСЕГО:</t>
  </si>
  <si>
    <t>Холл</t>
  </si>
  <si>
    <t xml:space="preserve">Тамбур приемного отделения </t>
  </si>
  <si>
    <t>№ каб.</t>
  </si>
  <si>
    <t>№ по тех. паспорту</t>
  </si>
  <si>
    <t>140, 141, 142, 143</t>
  </si>
  <si>
    <t>149, 150, 151</t>
  </si>
  <si>
    <t>152, 153, 154</t>
  </si>
  <si>
    <t>146, 147, 148</t>
  </si>
  <si>
    <t>155, 156, 157</t>
  </si>
  <si>
    <t>158, 159, 52</t>
  </si>
  <si>
    <t>135, 136, 137, 139</t>
  </si>
  <si>
    <t>87, 88, 89</t>
  </si>
  <si>
    <t>80, 81, 82</t>
  </si>
  <si>
    <t>124, 125</t>
  </si>
  <si>
    <t>76, 77, 78, 79</t>
  </si>
  <si>
    <t>73, 74, 75</t>
  </si>
  <si>
    <t>98, 99, 100</t>
  </si>
  <si>
    <t>101, 102, 103</t>
  </si>
  <si>
    <t>104, 105, 106</t>
  </si>
  <si>
    <t>112, 113, 114</t>
  </si>
  <si>
    <t>92, 93, 119, 128</t>
  </si>
  <si>
    <t>94, 97</t>
  </si>
  <si>
    <t>26-30</t>
  </si>
  <si>
    <t>13, 14</t>
  </si>
  <si>
    <t>38, 39</t>
  </si>
  <si>
    <t>41, 42</t>
  </si>
  <si>
    <t>47-51</t>
  </si>
  <si>
    <t>10, 11</t>
  </si>
  <si>
    <t>54+2 витража</t>
  </si>
  <si>
    <t>111, 112</t>
  </si>
  <si>
    <t>128-130</t>
  </si>
  <si>
    <t>131-133</t>
  </si>
  <si>
    <t>134-136</t>
  </si>
  <si>
    <t>137-139</t>
  </si>
  <si>
    <t>140-142</t>
  </si>
  <si>
    <t>143-145</t>
  </si>
  <si>
    <t>146-148</t>
  </si>
  <si>
    <t>149-151</t>
  </si>
  <si>
    <t>123-126</t>
  </si>
  <si>
    <t>118-120</t>
  </si>
  <si>
    <t>102, 103, 106, 114</t>
  </si>
  <si>
    <t>98-100</t>
  </si>
  <si>
    <t>81-83</t>
  </si>
  <si>
    <t>79, 80</t>
  </si>
  <si>
    <t>77, 78</t>
  </si>
  <si>
    <t>65-67</t>
  </si>
  <si>
    <t>62, 63</t>
  </si>
  <si>
    <t>61, 64</t>
  </si>
  <si>
    <t>71-73</t>
  </si>
  <si>
    <t>74-76</t>
  </si>
  <si>
    <t>88-91</t>
  </si>
  <si>
    <t>92-94</t>
  </si>
  <si>
    <t>247а</t>
  </si>
  <si>
    <t>68, 70</t>
  </si>
  <si>
    <t>129, 131, 132, 133</t>
  </si>
  <si>
    <t>150-152</t>
  </si>
  <si>
    <t>153-155</t>
  </si>
  <si>
    <t>156-158</t>
  </si>
  <si>
    <t>159-161</t>
  </si>
  <si>
    <t>162-164</t>
  </si>
  <si>
    <t>165-167</t>
  </si>
  <si>
    <t>168-170</t>
  </si>
  <si>
    <t>171-173</t>
  </si>
  <si>
    <t>145-148</t>
  </si>
  <si>
    <t>141, 142</t>
  </si>
  <si>
    <t>120-122</t>
  </si>
  <si>
    <t>101, 102</t>
  </si>
  <si>
    <t>99, 100</t>
  </si>
  <si>
    <t>96-98</t>
  </si>
  <si>
    <t>94, 95</t>
  </si>
  <si>
    <t>92, 93</t>
  </si>
  <si>
    <t>89-91</t>
  </si>
  <si>
    <t>86, 87</t>
  </si>
  <si>
    <t>85, 88</t>
  </si>
  <si>
    <t>104-106</t>
  </si>
  <si>
    <t>107-109</t>
  </si>
  <si>
    <t>110-112</t>
  </si>
  <si>
    <t>126, 127, 128, 137</t>
  </si>
  <si>
    <t>103, 174</t>
  </si>
  <si>
    <t>47-49</t>
  </si>
  <si>
    <t>44-46</t>
  </si>
  <si>
    <t>41-43</t>
  </si>
  <si>
    <t>38-40</t>
  </si>
  <si>
    <t>36, 37</t>
  </si>
  <si>
    <t>34, 35</t>
  </si>
  <si>
    <t>31, 32</t>
  </si>
  <si>
    <t>30, 33</t>
  </si>
  <si>
    <t>12-14</t>
  </si>
  <si>
    <t>9-11</t>
  </si>
  <si>
    <t>16, 17</t>
  </si>
  <si>
    <t>15, 18</t>
  </si>
  <si>
    <t>20, 21</t>
  </si>
  <si>
    <t>19-22</t>
  </si>
  <si>
    <t>50-53</t>
  </si>
  <si>
    <t>82, 83</t>
  </si>
  <si>
    <t>76-80</t>
  </si>
  <si>
    <t>55, 56</t>
  </si>
  <si>
    <t>63-65</t>
  </si>
  <si>
    <t>66-68</t>
  </si>
  <si>
    <t>7, 54</t>
  </si>
  <si>
    <t>47, 48</t>
  </si>
  <si>
    <t>55-57</t>
  </si>
  <si>
    <t>58, 64</t>
  </si>
  <si>
    <t>65, 66</t>
  </si>
  <si>
    <t>68, 69</t>
  </si>
  <si>
    <t>67, 91</t>
  </si>
  <si>
    <t>108, 109</t>
  </si>
  <si>
    <t>Массаж, вытяжение</t>
  </si>
  <si>
    <t>105-107</t>
  </si>
  <si>
    <t>98, 99</t>
  </si>
  <si>
    <t>97, 100</t>
  </si>
  <si>
    <t>76, 77</t>
  </si>
  <si>
    <t>74, 75</t>
  </si>
  <si>
    <t>72, 73</t>
  </si>
  <si>
    <t>60, 62</t>
  </si>
  <si>
    <t>59, 63</t>
  </si>
  <si>
    <t>49-51</t>
  </si>
  <si>
    <t>18, 19, 31</t>
  </si>
  <si>
    <t>44, 110</t>
  </si>
  <si>
    <t>82, 89, 111</t>
  </si>
  <si>
    <t>2, 3</t>
  </si>
  <si>
    <t>53-55</t>
  </si>
  <si>
    <t>19, 20</t>
  </si>
  <si>
    <t>39, 40</t>
  </si>
  <si>
    <t>32-34</t>
  </si>
  <si>
    <t>1 раз в полгода</t>
  </si>
  <si>
    <t>52-54</t>
  </si>
  <si>
    <t>консультац. кабинет, тамбур</t>
  </si>
  <si>
    <t>25-27, 29, 30</t>
  </si>
  <si>
    <t xml:space="preserve">1 раз в день  </t>
  </si>
  <si>
    <t>Время уборки</t>
  </si>
  <si>
    <t>14:00 - 14:30</t>
  </si>
  <si>
    <t>8:00 -9:00</t>
  </si>
  <si>
    <t>в любое время</t>
  </si>
  <si>
    <t>утром до 8:00</t>
  </si>
  <si>
    <t>кабинет</t>
  </si>
  <si>
    <t>с17:00 - 18:00</t>
  </si>
  <si>
    <t>15:00до 16:00</t>
  </si>
  <si>
    <t>3 раз в день</t>
  </si>
  <si>
    <t>2  раз в день</t>
  </si>
  <si>
    <t>после 16:00</t>
  </si>
  <si>
    <t>до 8:00</t>
  </si>
  <si>
    <t>14:00 - 15:00</t>
  </si>
  <si>
    <t>до 15:00 в любое время</t>
  </si>
  <si>
    <t>2 раковины 2 зеркала</t>
  </si>
  <si>
    <t>15:00-16: 00</t>
  </si>
  <si>
    <t>каждые 2 часа и по мере загрязнения</t>
  </si>
  <si>
    <t>утром до 8:00 и 17:00</t>
  </si>
  <si>
    <t>утром до 8:00  и  в 17:00</t>
  </si>
  <si>
    <t>утром до 8:00  и каждые  2 часа</t>
  </si>
  <si>
    <t xml:space="preserve">утром после  8:00 </t>
  </si>
  <si>
    <t>33+ 2витра-жа</t>
  </si>
  <si>
    <t>33+ 2витража</t>
  </si>
  <si>
    <t>1-я половина дня и после 17:00</t>
  </si>
  <si>
    <t>1-ая половина дня и после 17:00</t>
  </si>
  <si>
    <t>каждые 2 часа</t>
  </si>
  <si>
    <t>каб. психотерапевтиа</t>
  </si>
  <si>
    <t>через 2 часа и по мере загрязнения</t>
  </si>
  <si>
    <t xml:space="preserve">утром до 8:00 </t>
  </si>
  <si>
    <t xml:space="preserve">утром после 8:00 </t>
  </si>
  <si>
    <t>28 окон, 2 витража</t>
  </si>
  <si>
    <t>сл. помещение(туалет)</t>
  </si>
  <si>
    <t>с 8 до 19</t>
  </si>
  <si>
    <t>9:00 до 10:00</t>
  </si>
  <si>
    <t>30+ 2 витража</t>
  </si>
  <si>
    <t>после 14:00</t>
  </si>
  <si>
    <t>с7 до 16</t>
  </si>
  <si>
    <t>1 ая</t>
  </si>
  <si>
    <t xml:space="preserve">половина </t>
  </si>
  <si>
    <t>дня</t>
  </si>
  <si>
    <t>и</t>
  </si>
  <si>
    <t>после</t>
  </si>
  <si>
    <t>2. Наличие средств индивидуальной защиты.</t>
  </si>
  <si>
    <t>уборки и по мере загрязнения.</t>
  </si>
  <si>
    <t>1. Наличие санитарных книжек у сотрудников.</t>
  </si>
  <si>
    <t>дикт.центр</t>
  </si>
  <si>
    <t>15:30 - 16:00</t>
  </si>
  <si>
    <t xml:space="preserve">Заместитель главного врача </t>
  </si>
  <si>
    <t>по терапевтической помощи</t>
  </si>
  <si>
    <t>Г.В.Супорник</t>
  </si>
  <si>
    <t xml:space="preserve">Старшая медицинская сестра </t>
  </si>
  <si>
    <t>раковина, зеркало, унитаз</t>
  </si>
  <si>
    <t>палата временного пребывания</t>
  </si>
  <si>
    <t>Унитаз, раковина, зеркало</t>
  </si>
  <si>
    <t>Душев.каб, унитаз, раковина, зеркало</t>
  </si>
  <si>
    <t>Душ.каб, раковина, унитаз,  зеркало</t>
  </si>
  <si>
    <t>кабинет старшей медсестры</t>
  </si>
  <si>
    <t xml:space="preserve"> Унитаз, раковина, зеркало</t>
  </si>
  <si>
    <t>Унитаз</t>
  </si>
  <si>
    <t>зал     ЛФК</t>
  </si>
  <si>
    <t>каб.  консульт</t>
  </si>
  <si>
    <t>Унитаз, раковина зеркало</t>
  </si>
  <si>
    <t>1-я половина дня и    после   17:00</t>
  </si>
  <si>
    <t>1-я половина дня  и   после   17:00</t>
  </si>
  <si>
    <t>3 этаж  Терапевтическое отделение + неврологическое отделение</t>
  </si>
  <si>
    <t>в  любое время</t>
  </si>
  <si>
    <t xml:space="preserve">4,5, 6, 7 </t>
  </si>
  <si>
    <t>Т.И.Прибылова</t>
  </si>
  <si>
    <t>Заместитель  главного врача по терапевтической помощи                                      Г.В.Супорник</t>
  </si>
  <si>
    <t>кабинет сестры хозяйки</t>
  </si>
  <si>
    <t>кабинет забора крови</t>
  </si>
  <si>
    <t xml:space="preserve"> кодирования с учетом идинтификации функционального назначения помещений и видов уборочных работ.</t>
  </si>
  <si>
    <t xml:space="preserve">4.Наличие инструкций  и сертификатов на дезинфицирующие  и моющие средства. </t>
  </si>
  <si>
    <t xml:space="preserve">5. Мытье окон - не менее 2 раз в год (весна, осень), внутренние стороны мытье окон в день генеральной </t>
  </si>
  <si>
    <t>6.Уборку с проведением дезинфекции в туалете для посетителей   и маломобильных граждан проводить  каждые 2 часа и по мере загрязнения.</t>
  </si>
  <si>
    <t>7.Санитарные комнаты в палатах и  туалетах для сотрудников 2 раза в день  и по мере загрязнения.</t>
  </si>
  <si>
    <t>8. Центральный вход - каждые 2 часа и по мере загрязнения.</t>
  </si>
  <si>
    <t>9. Коврики при входе - очистка ежедневная.</t>
  </si>
  <si>
    <t xml:space="preserve">10. Входная зона, холл приемного отделения  - каждые  2 часа и по мере загрязнения. </t>
  </si>
  <si>
    <t>11. ЛФК - уборка пылесосом.</t>
  </si>
  <si>
    <t xml:space="preserve">12. Иметь достаточное количество уборочного инвентаря промаркированного согласно цветового  </t>
  </si>
  <si>
    <t>14. В период эпидемий гриппа и  Новой коронавирусной инфекции проводить обработку:  поверхностей входных групп(дверные ручки, двери, выключатели. поручни,  перила ит.д.); контактные  поверхности (стекла,  стулья, диваны, столы  и т.д.) каждые 2 часа.</t>
  </si>
  <si>
    <t>15.Наличие и ведение  графиков дезинфекци помещений и санитарных комнат с подписью ответственного лица.</t>
  </si>
  <si>
    <t xml:space="preserve">                                     Требованияк персоналу и качеству оказания услуг</t>
  </si>
  <si>
    <t xml:space="preserve">Услуги должны оказываться в соответствии с "ГОСТ Р 58393-2019" Национальный стандарт Российской </t>
  </si>
  <si>
    <t>Федирации. Услуги профессиональной уборки - клининговые услуги. Уборка в медицинских учереждениях.</t>
  </si>
  <si>
    <t>Общие требования", утвержденным и введенным в действие Приказом Росстандарта от 27.03.2019 № 109-ст.</t>
  </si>
  <si>
    <t>СП 21.36.78-20 "санитарно-эпидемиологические требования к эксплуатации помещений, зданий, сооружений,</t>
  </si>
  <si>
    <t xml:space="preserve">оборудования и транспорта, а также условиями деятельности хозяйственных субьектов, осуществляющих продажу </t>
  </si>
  <si>
    <t>товаров, выполнение работ или оказание услуг", Сан ПиН 2.1.3684-21 " санитарно-эпидемиологические требования</t>
  </si>
  <si>
    <t xml:space="preserve">к содержанию территорий городских и сельских поселений. К водным обьектам, питьевой воде и питьевому </t>
  </si>
  <si>
    <t xml:space="preserve">водоснабжению, атмосферному воздуху, почвам, жилым помещениям, эксплуатации производственных, </t>
  </si>
  <si>
    <t xml:space="preserve">общественных помещений, организации и проведению санитарно-эпидемиологических (профилактических) </t>
  </si>
  <si>
    <t xml:space="preserve">мероприятий. Сан ПиН 3.3686-21 от 01.09.2021г " Санитарно-эпидемиологические требования по профилактике  </t>
  </si>
  <si>
    <t xml:space="preserve">инфекционных заболеваний.  Приказом № 01-08/133 от 19 марта 2020г " О проведении мероприятий по </t>
  </si>
  <si>
    <t xml:space="preserve">недопущению внутрибольничного распространения инфекционных заболеваний, вызванных коронавирусом штамма </t>
  </si>
  <si>
    <t>COVID-19"</t>
  </si>
  <si>
    <t>химических групп.</t>
  </si>
  <si>
    <t xml:space="preserve">13. Для проведения текущих и генеральных уборок  использовать дезинфицирующие средства разных </t>
  </si>
  <si>
    <t>3.Наличие специальной одежды.</t>
  </si>
  <si>
    <t>Старшая медицинская сестра                                                                                  Т.И. Прибылова</t>
  </si>
  <si>
    <r>
      <t xml:space="preserve">                                  </t>
    </r>
    <r>
      <rPr>
        <b/>
        <sz val="11"/>
        <color indexed="8"/>
        <rFont val="Calibri"/>
        <family val="2"/>
      </rPr>
      <t xml:space="preserve"> Пояснение к техническому заданию </t>
    </r>
  </si>
  <si>
    <t>Список младших медицинских сестер терапевтического стационара</t>
  </si>
  <si>
    <t>грязезащитные коврики</t>
  </si>
  <si>
    <t>каждые 3 дня</t>
  </si>
  <si>
    <t xml:space="preserve">5 шт </t>
  </si>
  <si>
    <t xml:space="preserve">Замена коврика с последующей машинной чисткой </t>
  </si>
  <si>
    <t>с 8:00</t>
  </si>
  <si>
    <t>Техническое задание для уборки клининговой компании в  терапевтическом стационаре на станции Самара (ул.Аксакова д.13) ЧУЗ "КБ"РЖД-Медицина" г.Самара с 01.01.2022 по 31.12.2022</t>
  </si>
  <si>
    <t>16.Раздельный сбор и транспортировка отходов класса А( пластиковая тара и кортон)  к местам временного хранения отходов, дезинфекция емкостей для отходов класса А.</t>
  </si>
  <si>
    <t xml:space="preserve">Главная медицинская сестра                                                                                    Н.Г. Никонова </t>
  </si>
  <si>
    <t>Заведующий хозяйством                                                                                          О.В. Кирюников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</si>
</sst>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b/>
      <i/>
      <sz val="12"/>
      <color indexed="8"/>
      <name val="Times New Roman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i/>
      <sz val="12"/>
      <color theme="1"/>
      <name val="Times New Roman"/>
      <family val="1"/>
    </font>
    <font>
      <sz val="12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66" fillId="0" borderId="0" xfId="0" applyFont="1" applyBorder="1" applyAlignment="1">
      <alignment/>
    </xf>
    <xf numFmtId="0" fontId="0" fillId="0" borderId="0" xfId="0" applyAlignment="1">
      <alignment/>
    </xf>
    <xf numFmtId="0" fontId="67" fillId="0" borderId="0" xfId="0" applyFont="1" applyBorder="1" applyAlignment="1">
      <alignment vertical="top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56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/>
    </xf>
    <xf numFmtId="16" fontId="66" fillId="0" borderId="0" xfId="0" applyNumberFormat="1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2" fontId="66" fillId="0" borderId="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66" fillId="0" borderId="0" xfId="0" applyFont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center"/>
    </xf>
    <xf numFmtId="2" fontId="68" fillId="0" borderId="10" xfId="0" applyNumberFormat="1" applyFont="1" applyBorder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2" fontId="75" fillId="33" borderId="10" xfId="0" applyNumberFormat="1" applyFont="1" applyFill="1" applyBorder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49" fontId="75" fillId="0" borderId="10" xfId="0" applyNumberFormat="1" applyFont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79" fillId="0" borderId="0" xfId="0" applyFont="1" applyAlignment="1">
      <alignment/>
    </xf>
    <xf numFmtId="0" fontId="75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20" fontId="75" fillId="0" borderId="18" xfId="0" applyNumberFormat="1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5" fillId="0" borderId="10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5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2" fontId="81" fillId="3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left" vertical="top" wrapText="1"/>
    </xf>
    <xf numFmtId="0" fontId="81" fillId="0" borderId="10" xfId="0" applyFont="1" applyBorder="1" applyAlignment="1">
      <alignment horizontal="left" vertical="top" wrapText="1"/>
    </xf>
    <xf numFmtId="2" fontId="7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2" fillId="0" borderId="10" xfId="0" applyFont="1" applyBorder="1" applyAlignment="1">
      <alignment horizontal="left" vertical="top" wrapText="1"/>
    </xf>
    <xf numFmtId="0" fontId="8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wrapText="1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86" fillId="0" borderId="0" xfId="0" applyFont="1" applyAlignment="1">
      <alignment wrapText="1"/>
    </xf>
    <xf numFmtId="0" fontId="87" fillId="0" borderId="0" xfId="0" applyFont="1" applyAlignment="1">
      <alignment/>
    </xf>
    <xf numFmtId="16" fontId="66" fillId="0" borderId="0" xfId="0" applyNumberFormat="1" applyFont="1" applyBorder="1" applyAlignment="1">
      <alignment horizontal="left" vertical="center"/>
    </xf>
    <xf numFmtId="16" fontId="66" fillId="0" borderId="0" xfId="0" applyNumberFormat="1" applyFont="1" applyBorder="1" applyAlignment="1">
      <alignment horizontal="left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2" fontId="75" fillId="33" borderId="12" xfId="0" applyNumberFormat="1" applyFont="1" applyFill="1" applyBorder="1" applyAlignment="1">
      <alignment horizontal="center" vertical="center" wrapText="1"/>
    </xf>
    <xf numFmtId="2" fontId="75" fillId="33" borderId="13" xfId="0" applyNumberFormat="1" applyFont="1" applyFill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2" fontId="74" fillId="0" borderId="10" xfId="0" applyNumberFormat="1" applyFont="1" applyBorder="1" applyAlignment="1">
      <alignment horizontal="center" vertical="center" wrapText="1"/>
    </xf>
    <xf numFmtId="2" fontId="88" fillId="0" borderId="0" xfId="0" applyNumberFormat="1" applyFont="1" applyBorder="1" applyAlignment="1">
      <alignment horizontal="center" vertical="center" wrapText="1"/>
    </xf>
    <xf numFmtId="2" fontId="75" fillId="0" borderId="14" xfId="0" applyNumberFormat="1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2" fontId="75" fillId="0" borderId="10" xfId="0" applyNumberFormat="1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left" vertical="center" wrapText="1"/>
    </xf>
    <xf numFmtId="0" fontId="89" fillId="0" borderId="11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I1"/>
    </sheetView>
  </sheetViews>
  <sheetFormatPr defaultColWidth="9.140625" defaultRowHeight="34.5" customHeight="1"/>
  <cols>
    <col min="1" max="1" width="5.57421875" style="5" customWidth="1"/>
    <col min="2" max="2" width="8.140625" style="5" customWidth="1"/>
    <col min="3" max="3" width="13.57421875" style="18" customWidth="1"/>
    <col min="4" max="4" width="8.421875" style="19" customWidth="1"/>
    <col min="5" max="5" width="7.140625" style="5" customWidth="1"/>
    <col min="6" max="6" width="8.8515625" style="4" customWidth="1"/>
    <col min="7" max="7" width="6.57421875" style="5" customWidth="1"/>
    <col min="8" max="8" width="10.8515625" style="5" customWidth="1"/>
    <col min="9" max="9" width="13.57421875" style="5" customWidth="1"/>
    <col min="10" max="10" width="8.7109375" style="5" customWidth="1"/>
    <col min="11" max="16384" width="9.140625" style="4" customWidth="1"/>
  </cols>
  <sheetData>
    <row r="1" spans="1:10" ht="52.5" customHeight="1">
      <c r="A1" s="170" t="s">
        <v>341</v>
      </c>
      <c r="B1" s="170"/>
      <c r="C1" s="170"/>
      <c r="D1" s="170"/>
      <c r="E1" s="170"/>
      <c r="F1" s="170"/>
      <c r="G1" s="170"/>
      <c r="H1" s="170"/>
      <c r="I1" s="170"/>
      <c r="J1" s="65"/>
    </row>
    <row r="2" spans="1:10" s="7" customFormat="1" ht="69.75" customHeight="1">
      <c r="A2" s="46" t="s">
        <v>105</v>
      </c>
      <c r="B2" s="46" t="s">
        <v>106</v>
      </c>
      <c r="C2" s="46" t="s">
        <v>56</v>
      </c>
      <c r="D2" s="46" t="s">
        <v>95</v>
      </c>
      <c r="E2" s="46" t="s">
        <v>100</v>
      </c>
      <c r="F2" s="46" t="s">
        <v>101</v>
      </c>
      <c r="G2" s="46" t="s">
        <v>96</v>
      </c>
      <c r="H2" s="46" t="s">
        <v>93</v>
      </c>
      <c r="I2" s="46" t="s">
        <v>98</v>
      </c>
      <c r="J2" s="92" t="s">
        <v>233</v>
      </c>
    </row>
    <row r="3" spans="1:10" ht="23.25" customHeight="1">
      <c r="A3" s="171" t="s">
        <v>54</v>
      </c>
      <c r="B3" s="172"/>
      <c r="C3" s="172"/>
      <c r="D3" s="172"/>
      <c r="E3" s="172"/>
      <c r="F3" s="172"/>
      <c r="G3" s="172"/>
      <c r="H3" s="172"/>
      <c r="I3" s="173"/>
      <c r="J3" s="65"/>
    </row>
    <row r="4" spans="1:10" ht="61.5" customHeight="1">
      <c r="A4" s="47"/>
      <c r="B4" s="47">
        <v>122</v>
      </c>
      <c r="C4" s="48" t="s">
        <v>51</v>
      </c>
      <c r="D4" s="47">
        <v>10.7</v>
      </c>
      <c r="E4" s="47"/>
      <c r="F4" s="49"/>
      <c r="G4" s="47" t="s">
        <v>0</v>
      </c>
      <c r="H4" s="47" t="s">
        <v>18</v>
      </c>
      <c r="I4" s="101" t="s">
        <v>260</v>
      </c>
      <c r="J4" s="157" t="s">
        <v>340</v>
      </c>
    </row>
    <row r="5" spans="1:10" ht="30" customHeight="1">
      <c r="A5" s="47"/>
      <c r="B5" s="47">
        <v>123</v>
      </c>
      <c r="C5" s="48" t="s">
        <v>52</v>
      </c>
      <c r="D5" s="47">
        <v>8.8</v>
      </c>
      <c r="E5" s="47"/>
      <c r="F5" s="49"/>
      <c r="G5" s="47">
        <v>1</v>
      </c>
      <c r="H5" s="47" t="s">
        <v>22</v>
      </c>
      <c r="I5" s="101" t="s">
        <v>23</v>
      </c>
      <c r="J5" s="88"/>
    </row>
    <row r="6" spans="1:10" ht="27.75" customHeight="1">
      <c r="A6" s="47"/>
      <c r="B6" s="47">
        <v>124</v>
      </c>
      <c r="C6" s="90" t="s">
        <v>3</v>
      </c>
      <c r="D6" s="47">
        <v>9</v>
      </c>
      <c r="E6" s="47"/>
      <c r="F6" s="49"/>
      <c r="G6" s="47">
        <v>1</v>
      </c>
      <c r="H6" s="47" t="s">
        <v>17</v>
      </c>
      <c r="I6" s="47" t="s">
        <v>24</v>
      </c>
      <c r="J6" s="157" t="s">
        <v>340</v>
      </c>
    </row>
    <row r="7" spans="1:10" ht="54" customHeight="1">
      <c r="A7" s="47"/>
      <c r="B7" s="47">
        <v>120</v>
      </c>
      <c r="C7" s="48" t="s">
        <v>53</v>
      </c>
      <c r="D7" s="47">
        <v>39</v>
      </c>
      <c r="E7" s="47"/>
      <c r="F7" s="49"/>
      <c r="G7" s="47" t="s">
        <v>0</v>
      </c>
      <c r="H7" s="47" t="s">
        <v>23</v>
      </c>
      <c r="I7" s="47" t="s">
        <v>21</v>
      </c>
      <c r="J7" s="157" t="s">
        <v>340</v>
      </c>
    </row>
    <row r="8" spans="1:10" ht="35.25" customHeight="1">
      <c r="A8" s="47"/>
      <c r="B8" s="47">
        <v>90</v>
      </c>
      <c r="C8" s="90" t="s">
        <v>303</v>
      </c>
      <c r="D8" s="47">
        <v>10.8</v>
      </c>
      <c r="E8" s="47"/>
      <c r="F8" s="49" t="s">
        <v>49</v>
      </c>
      <c r="G8" s="47">
        <v>1</v>
      </c>
      <c r="H8" s="47" t="s">
        <v>17</v>
      </c>
      <c r="I8" s="157" t="s">
        <v>42</v>
      </c>
      <c r="J8" s="157" t="s">
        <v>256</v>
      </c>
    </row>
    <row r="9" spans="1:10" ht="40.5" customHeight="1">
      <c r="A9" s="47">
        <v>105</v>
      </c>
      <c r="B9" s="47" t="s">
        <v>107</v>
      </c>
      <c r="C9" s="118" t="s">
        <v>230</v>
      </c>
      <c r="D9" s="47">
        <v>6.7</v>
      </c>
      <c r="E9" s="47"/>
      <c r="F9" s="49" t="s">
        <v>49</v>
      </c>
      <c r="G9" s="47">
        <v>2</v>
      </c>
      <c r="H9" s="47" t="s">
        <v>17</v>
      </c>
      <c r="I9" s="47" t="s">
        <v>24</v>
      </c>
      <c r="J9" s="88" t="s">
        <v>234</v>
      </c>
    </row>
    <row r="10" spans="1:10" ht="30.75" customHeight="1">
      <c r="A10" s="47">
        <v>106</v>
      </c>
      <c r="B10" s="47">
        <v>144.145</v>
      </c>
      <c r="C10" s="90" t="s">
        <v>2</v>
      </c>
      <c r="D10" s="47">
        <v>21.2</v>
      </c>
      <c r="E10" s="47">
        <v>3.1</v>
      </c>
      <c r="F10" s="50"/>
      <c r="G10" s="47">
        <v>1</v>
      </c>
      <c r="H10" s="47" t="s">
        <v>17</v>
      </c>
      <c r="I10" s="97" t="s">
        <v>42</v>
      </c>
      <c r="J10" s="165" t="s">
        <v>256</v>
      </c>
    </row>
    <row r="11" spans="1:10" ht="30.75" customHeight="1">
      <c r="A11" s="47">
        <v>107</v>
      </c>
      <c r="B11" s="47" t="s">
        <v>110</v>
      </c>
      <c r="C11" s="48" t="s">
        <v>2</v>
      </c>
      <c r="D11" s="47">
        <v>19.9</v>
      </c>
      <c r="E11" s="47">
        <v>2.5</v>
      </c>
      <c r="F11" s="50"/>
      <c r="G11" s="47">
        <v>1</v>
      </c>
      <c r="H11" s="47" t="s">
        <v>17</v>
      </c>
      <c r="I11" s="97" t="s">
        <v>25</v>
      </c>
      <c r="J11" s="166"/>
    </row>
    <row r="12" spans="1:10" ht="31.5" customHeight="1">
      <c r="A12" s="47">
        <v>108</v>
      </c>
      <c r="B12" s="47" t="s">
        <v>108</v>
      </c>
      <c r="C12" s="48" t="s">
        <v>2</v>
      </c>
      <c r="D12" s="47">
        <v>18.9</v>
      </c>
      <c r="E12" s="47">
        <v>2.3</v>
      </c>
      <c r="F12" s="50"/>
      <c r="G12" s="47">
        <v>1</v>
      </c>
      <c r="H12" s="47" t="s">
        <v>17</v>
      </c>
      <c r="I12" s="97" t="s">
        <v>25</v>
      </c>
      <c r="J12" s="166"/>
    </row>
    <row r="13" spans="1:10" ht="32.25" customHeight="1">
      <c r="A13" s="47">
        <v>109</v>
      </c>
      <c r="B13" s="47" t="s">
        <v>109</v>
      </c>
      <c r="C13" s="48" t="s">
        <v>2</v>
      </c>
      <c r="D13" s="47">
        <v>20.1</v>
      </c>
      <c r="E13" s="47">
        <v>3.1</v>
      </c>
      <c r="F13" s="50"/>
      <c r="G13" s="47">
        <v>1</v>
      </c>
      <c r="H13" s="47" t="s">
        <v>17</v>
      </c>
      <c r="I13" s="47" t="s">
        <v>25</v>
      </c>
      <c r="J13" s="166"/>
    </row>
    <row r="14" spans="1:10" ht="33" customHeight="1">
      <c r="A14" s="47">
        <v>110</v>
      </c>
      <c r="B14" s="47" t="s">
        <v>111</v>
      </c>
      <c r="C14" s="48" t="s">
        <v>2</v>
      </c>
      <c r="D14" s="47">
        <v>18.6</v>
      </c>
      <c r="E14" s="47">
        <v>2.7</v>
      </c>
      <c r="F14" s="50"/>
      <c r="G14" s="47">
        <v>1</v>
      </c>
      <c r="H14" s="47" t="s">
        <v>17</v>
      </c>
      <c r="I14" s="47" t="s">
        <v>25</v>
      </c>
      <c r="J14" s="166"/>
    </row>
    <row r="15" spans="1:10" ht="31.5" customHeight="1">
      <c r="A15" s="47">
        <v>111</v>
      </c>
      <c r="B15" s="47" t="s">
        <v>112</v>
      </c>
      <c r="C15" s="48" t="s">
        <v>2</v>
      </c>
      <c r="D15" s="47">
        <v>25.1</v>
      </c>
      <c r="E15" s="47">
        <v>2.3</v>
      </c>
      <c r="F15" s="50"/>
      <c r="G15" s="47">
        <v>1</v>
      </c>
      <c r="H15" s="47" t="s">
        <v>17</v>
      </c>
      <c r="I15" s="47" t="s">
        <v>25</v>
      </c>
      <c r="J15" s="167"/>
    </row>
    <row r="16" spans="1:10" ht="33" customHeight="1">
      <c r="A16" s="88">
        <v>113</v>
      </c>
      <c r="B16" s="87" t="s">
        <v>113</v>
      </c>
      <c r="C16" s="89" t="s">
        <v>61</v>
      </c>
      <c r="D16" s="88">
        <v>6</v>
      </c>
      <c r="E16" s="88">
        <v>5.2</v>
      </c>
      <c r="F16" s="91" t="s">
        <v>84</v>
      </c>
      <c r="G16" s="88">
        <v>1</v>
      </c>
      <c r="H16" s="87" t="s">
        <v>17</v>
      </c>
      <c r="I16" s="87" t="s">
        <v>25</v>
      </c>
      <c r="J16" s="97" t="s">
        <v>236</v>
      </c>
    </row>
    <row r="17" spans="1:10" s="111" customFormat="1" ht="33" customHeight="1">
      <c r="A17" s="109">
        <v>114</v>
      </c>
      <c r="B17" s="108">
        <v>134</v>
      </c>
      <c r="C17" s="112" t="s">
        <v>85</v>
      </c>
      <c r="D17" s="109">
        <v>10.2</v>
      </c>
      <c r="E17" s="109"/>
      <c r="F17" s="91" t="s">
        <v>49</v>
      </c>
      <c r="G17" s="109">
        <v>1</v>
      </c>
      <c r="H17" s="108" t="s">
        <v>17</v>
      </c>
      <c r="I17" s="108" t="s">
        <v>24</v>
      </c>
      <c r="J17" s="109" t="s">
        <v>235</v>
      </c>
    </row>
    <row r="18" spans="1:10" ht="31.5" customHeight="1">
      <c r="A18" s="88">
        <v>116</v>
      </c>
      <c r="B18" s="87">
        <v>135</v>
      </c>
      <c r="C18" s="90" t="s">
        <v>86</v>
      </c>
      <c r="D18" s="88">
        <v>13.2</v>
      </c>
      <c r="E18" s="88"/>
      <c r="F18" s="91" t="s">
        <v>49</v>
      </c>
      <c r="G18" s="88">
        <v>1</v>
      </c>
      <c r="H18" s="87" t="s">
        <v>17</v>
      </c>
      <c r="I18" s="87" t="s">
        <v>24</v>
      </c>
      <c r="J18" s="88" t="s">
        <v>235</v>
      </c>
    </row>
    <row r="19" spans="1:10" ht="36" customHeight="1">
      <c r="A19" s="47">
        <v>120</v>
      </c>
      <c r="B19" s="47" t="s">
        <v>114</v>
      </c>
      <c r="C19" s="48" t="s">
        <v>2</v>
      </c>
      <c r="D19" s="47">
        <v>12.4</v>
      </c>
      <c r="E19" s="47">
        <v>2.4</v>
      </c>
      <c r="F19" s="50"/>
      <c r="G19" s="47">
        <v>1</v>
      </c>
      <c r="H19" s="47" t="s">
        <v>17</v>
      </c>
      <c r="I19" s="47" t="s">
        <v>25</v>
      </c>
      <c r="J19" s="165" t="s">
        <v>256</v>
      </c>
    </row>
    <row r="20" spans="1:10" ht="30" customHeight="1">
      <c r="A20" s="47">
        <v>123</v>
      </c>
      <c r="B20" s="47" t="s">
        <v>115</v>
      </c>
      <c r="C20" s="48" t="s">
        <v>2</v>
      </c>
      <c r="D20" s="47">
        <v>13.3</v>
      </c>
      <c r="E20" s="47">
        <v>2.6</v>
      </c>
      <c r="F20" s="50"/>
      <c r="G20" s="47">
        <v>1</v>
      </c>
      <c r="H20" s="47" t="s">
        <v>17</v>
      </c>
      <c r="I20" s="47" t="s">
        <v>25</v>
      </c>
      <c r="J20" s="166"/>
    </row>
    <row r="21" spans="1:10" ht="27" customHeight="1">
      <c r="A21" s="87" t="s">
        <v>116</v>
      </c>
      <c r="B21" s="87" t="s">
        <v>117</v>
      </c>
      <c r="C21" s="90" t="s">
        <v>2</v>
      </c>
      <c r="D21" s="87">
        <v>43.1</v>
      </c>
      <c r="E21" s="88">
        <v>2.5</v>
      </c>
      <c r="F21" s="91"/>
      <c r="G21" s="88">
        <v>3</v>
      </c>
      <c r="H21" s="87" t="s">
        <v>17</v>
      </c>
      <c r="I21" s="87" t="s">
        <v>25</v>
      </c>
      <c r="J21" s="166"/>
    </row>
    <row r="22" spans="1:10" ht="30" customHeight="1">
      <c r="A22" s="47">
        <v>126</v>
      </c>
      <c r="B22" s="47" t="s">
        <v>118</v>
      </c>
      <c r="C22" s="48" t="s">
        <v>2</v>
      </c>
      <c r="D22" s="47">
        <v>12</v>
      </c>
      <c r="E22" s="47">
        <v>2.6</v>
      </c>
      <c r="F22" s="50"/>
      <c r="G22" s="47">
        <v>1</v>
      </c>
      <c r="H22" s="47" t="s">
        <v>17</v>
      </c>
      <c r="I22" s="47" t="s">
        <v>25</v>
      </c>
      <c r="J22" s="168" t="s">
        <v>256</v>
      </c>
    </row>
    <row r="23" spans="1:10" ht="31.5" customHeight="1">
      <c r="A23" s="47">
        <v>129</v>
      </c>
      <c r="B23" s="47" t="s">
        <v>119</v>
      </c>
      <c r="C23" s="48" t="s">
        <v>2</v>
      </c>
      <c r="D23" s="47">
        <v>16.5</v>
      </c>
      <c r="E23" s="47">
        <v>2.6</v>
      </c>
      <c r="F23" s="50"/>
      <c r="G23" s="47">
        <v>1</v>
      </c>
      <c r="H23" s="47" t="s">
        <v>17</v>
      </c>
      <c r="I23" s="47" t="s">
        <v>25</v>
      </c>
      <c r="J23" s="169"/>
    </row>
    <row r="24" spans="1:10" ht="31.5" customHeight="1">
      <c r="A24" s="47">
        <v>130</v>
      </c>
      <c r="B24" s="47" t="s">
        <v>120</v>
      </c>
      <c r="C24" s="48" t="s">
        <v>2</v>
      </c>
      <c r="D24" s="47">
        <v>16.7</v>
      </c>
      <c r="E24" s="47">
        <v>2.5</v>
      </c>
      <c r="F24" s="50"/>
      <c r="G24" s="47">
        <v>1</v>
      </c>
      <c r="H24" s="47" t="s">
        <v>17</v>
      </c>
      <c r="I24" s="47" t="s">
        <v>25</v>
      </c>
      <c r="J24" s="169"/>
    </row>
    <row r="25" spans="1:10" ht="32.25" customHeight="1">
      <c r="A25" s="47">
        <v>131</v>
      </c>
      <c r="B25" s="47" t="s">
        <v>121</v>
      </c>
      <c r="C25" s="48" t="s">
        <v>2</v>
      </c>
      <c r="D25" s="47">
        <v>12.3</v>
      </c>
      <c r="E25" s="47">
        <v>2.6</v>
      </c>
      <c r="F25" s="50"/>
      <c r="G25" s="47">
        <v>1</v>
      </c>
      <c r="H25" s="47" t="s">
        <v>17</v>
      </c>
      <c r="I25" s="47" t="s">
        <v>25</v>
      </c>
      <c r="J25" s="99"/>
    </row>
    <row r="26" spans="1:10" ht="30.75" customHeight="1">
      <c r="A26" s="47"/>
      <c r="B26" s="47">
        <v>111</v>
      </c>
      <c r="C26" s="48" t="s">
        <v>103</v>
      </c>
      <c r="D26" s="47">
        <v>16.4</v>
      </c>
      <c r="E26" s="47"/>
      <c r="F26" s="50"/>
      <c r="G26" s="47">
        <v>1</v>
      </c>
      <c r="H26" s="47" t="s">
        <v>17</v>
      </c>
      <c r="I26" s="47" t="s">
        <v>31</v>
      </c>
      <c r="J26" s="165" t="s">
        <v>256</v>
      </c>
    </row>
    <row r="27" spans="1:10" ht="30.75" customHeight="1">
      <c r="A27" s="47">
        <v>134</v>
      </c>
      <c r="B27" s="47" t="s">
        <v>122</v>
      </c>
      <c r="C27" s="48" t="s">
        <v>2</v>
      </c>
      <c r="D27" s="47">
        <v>11.7</v>
      </c>
      <c r="E27" s="47">
        <v>2.6</v>
      </c>
      <c r="F27" s="50"/>
      <c r="G27" s="47">
        <v>1</v>
      </c>
      <c r="H27" s="47" t="s">
        <v>17</v>
      </c>
      <c r="I27" s="47" t="s">
        <v>25</v>
      </c>
      <c r="J27" s="166"/>
    </row>
    <row r="28" spans="1:10" ht="33" customHeight="1">
      <c r="A28" s="47">
        <v>135</v>
      </c>
      <c r="B28" s="47">
        <v>115</v>
      </c>
      <c r="C28" s="48" t="s">
        <v>2</v>
      </c>
      <c r="D28" s="47">
        <v>15.4</v>
      </c>
      <c r="E28" s="47"/>
      <c r="F28" s="50"/>
      <c r="G28" s="47">
        <v>1</v>
      </c>
      <c r="H28" s="47" t="s">
        <v>17</v>
      </c>
      <c r="I28" s="47" t="s">
        <v>25</v>
      </c>
      <c r="J28" s="167"/>
    </row>
    <row r="29" spans="1:10" ht="29.25" customHeight="1">
      <c r="A29" s="47"/>
      <c r="B29" s="47" t="s">
        <v>123</v>
      </c>
      <c r="C29" s="48" t="s">
        <v>65</v>
      </c>
      <c r="D29" s="47">
        <v>114.7</v>
      </c>
      <c r="E29" s="47"/>
      <c r="F29" s="49"/>
      <c r="G29" s="47"/>
      <c r="H29" s="47" t="s">
        <v>17</v>
      </c>
      <c r="I29" s="47" t="s">
        <v>25</v>
      </c>
      <c r="J29" s="165" t="s">
        <v>256</v>
      </c>
    </row>
    <row r="30" spans="1:10" ht="28.5" customHeight="1">
      <c r="A30" s="47"/>
      <c r="B30" s="47">
        <v>126</v>
      </c>
      <c r="C30" s="48" t="s">
        <v>66</v>
      </c>
      <c r="D30" s="47">
        <v>23.2</v>
      </c>
      <c r="E30" s="47"/>
      <c r="F30" s="49"/>
      <c r="G30" s="47"/>
      <c r="H30" s="47" t="s">
        <v>17</v>
      </c>
      <c r="I30" s="47" t="s">
        <v>25</v>
      </c>
      <c r="J30" s="166"/>
    </row>
    <row r="31" spans="1:10" ht="28.5" customHeight="1">
      <c r="A31" s="47"/>
      <c r="B31" s="47" t="s">
        <v>124</v>
      </c>
      <c r="C31" s="48" t="s">
        <v>67</v>
      </c>
      <c r="D31" s="47">
        <v>81.8</v>
      </c>
      <c r="E31" s="47"/>
      <c r="F31" s="49"/>
      <c r="G31" s="47"/>
      <c r="H31" s="47" t="s">
        <v>17</v>
      </c>
      <c r="I31" s="47" t="s">
        <v>25</v>
      </c>
      <c r="J31" s="166"/>
    </row>
    <row r="32" spans="1:10" s="7" customFormat="1" ht="39.75" customHeight="1">
      <c r="A32" s="46"/>
      <c r="B32" s="46"/>
      <c r="C32" s="46" t="s">
        <v>68</v>
      </c>
      <c r="D32" s="46">
        <f>SUM(D4:D31)</f>
        <v>627.6999999999999</v>
      </c>
      <c r="E32" s="46">
        <f>SUM(E10:E28)</f>
        <v>41.6</v>
      </c>
      <c r="F32" s="46"/>
      <c r="G32" s="100" t="s">
        <v>263</v>
      </c>
      <c r="H32" s="46"/>
      <c r="I32" s="46"/>
      <c r="J32" s="92"/>
    </row>
    <row r="33" spans="1:10" s="13" customFormat="1" ht="34.5" customHeight="1">
      <c r="A33" s="46"/>
      <c r="B33" s="46"/>
      <c r="C33" s="46" t="s">
        <v>102</v>
      </c>
      <c r="D33" s="46"/>
      <c r="E33" s="46">
        <f>D32+E32</f>
        <v>669.3</v>
      </c>
      <c r="F33" s="46"/>
      <c r="G33" s="46"/>
      <c r="H33" s="47"/>
      <c r="I33" s="47"/>
      <c r="J33" s="88"/>
    </row>
    <row r="34" spans="1:7" ht="34.5" customHeight="1">
      <c r="A34" s="6"/>
      <c r="B34" s="6"/>
      <c r="C34" s="8"/>
      <c r="D34" s="6"/>
      <c r="E34" s="6"/>
      <c r="F34" s="3"/>
      <c r="G34" s="6"/>
    </row>
    <row r="35" spans="1:7" ht="34.5" customHeight="1">
      <c r="A35" s="162"/>
      <c r="B35" s="23"/>
      <c r="C35" s="164"/>
      <c r="D35" s="162"/>
      <c r="E35" s="162"/>
      <c r="F35" s="12"/>
      <c r="G35" s="162"/>
    </row>
    <row r="36" spans="1:7" ht="34.5" customHeight="1">
      <c r="A36" s="162"/>
      <c r="B36" s="23"/>
      <c r="C36" s="164"/>
      <c r="D36" s="162"/>
      <c r="E36" s="162"/>
      <c r="F36" s="12"/>
      <c r="G36" s="162"/>
    </row>
    <row r="37" spans="1:7" ht="34.5" customHeight="1">
      <c r="A37" s="162"/>
      <c r="B37" s="23"/>
      <c r="C37" s="164"/>
      <c r="D37" s="162"/>
      <c r="E37" s="162"/>
      <c r="F37" s="12"/>
      <c r="G37" s="162"/>
    </row>
    <row r="38" spans="1:7" ht="34.5" customHeight="1">
      <c r="A38" s="162"/>
      <c r="B38" s="23"/>
      <c r="C38" s="164"/>
      <c r="D38" s="162"/>
      <c r="E38" s="162"/>
      <c r="F38" s="12"/>
      <c r="G38" s="162"/>
    </row>
    <row r="39" spans="1:7" ht="34.5" customHeight="1">
      <c r="A39" s="162"/>
      <c r="B39" s="23"/>
      <c r="C39" s="164"/>
      <c r="D39" s="162"/>
      <c r="E39" s="162"/>
      <c r="F39" s="12"/>
      <c r="G39" s="162"/>
    </row>
    <row r="40" spans="1:7" ht="34.5" customHeight="1">
      <c r="A40" s="23"/>
      <c r="B40" s="23"/>
      <c r="C40" s="14"/>
      <c r="D40" s="15"/>
      <c r="E40" s="23"/>
      <c r="F40" s="1"/>
      <c r="G40" s="23"/>
    </row>
    <row r="41" spans="1:7" ht="34.5" customHeight="1">
      <c r="A41" s="23"/>
      <c r="B41" s="23"/>
      <c r="C41" s="14"/>
      <c r="D41" s="15"/>
      <c r="E41" s="23"/>
      <c r="F41" s="1"/>
      <c r="G41" s="23"/>
    </row>
    <row r="42" spans="1:7" ht="34.5" customHeight="1">
      <c r="A42" s="162"/>
      <c r="B42" s="23"/>
      <c r="C42" s="160"/>
      <c r="D42" s="163"/>
      <c r="E42" s="162"/>
      <c r="F42" s="1"/>
      <c r="G42" s="162"/>
    </row>
    <row r="43" spans="1:7" ht="34.5" customHeight="1">
      <c r="A43" s="162"/>
      <c r="B43" s="23"/>
      <c r="C43" s="160"/>
      <c r="D43" s="163"/>
      <c r="E43" s="162"/>
      <c r="F43" s="1"/>
      <c r="G43" s="162"/>
    </row>
    <row r="44" spans="1:7" ht="34.5" customHeight="1">
      <c r="A44" s="23"/>
      <c r="B44" s="23"/>
      <c r="C44" s="161"/>
      <c r="D44" s="15"/>
      <c r="E44" s="23"/>
      <c r="F44" s="1"/>
      <c r="G44" s="23"/>
    </row>
    <row r="45" spans="1:7" ht="34.5" customHeight="1">
      <c r="A45" s="23"/>
      <c r="B45" s="23"/>
      <c r="C45" s="161"/>
      <c r="D45" s="15"/>
      <c r="E45" s="23"/>
      <c r="F45" s="1"/>
      <c r="G45" s="23"/>
    </row>
    <row r="46" spans="1:7" ht="34.5" customHeight="1">
      <c r="A46" s="23"/>
      <c r="B46" s="23"/>
      <c r="C46" s="16"/>
      <c r="D46" s="15"/>
      <c r="E46" s="23"/>
      <c r="F46" s="1"/>
      <c r="G46" s="23"/>
    </row>
    <row r="47" spans="1:7" ht="34.5" customHeight="1">
      <c r="A47" s="23"/>
      <c r="B47" s="23"/>
      <c r="C47" s="16"/>
      <c r="D47" s="15"/>
      <c r="E47" s="23"/>
      <c r="F47" s="1"/>
      <c r="G47" s="23"/>
    </row>
    <row r="48" spans="1:7" ht="34.5" customHeight="1">
      <c r="A48" s="23"/>
      <c r="B48" s="23"/>
      <c r="C48" s="14"/>
      <c r="D48" s="15"/>
      <c r="E48" s="23"/>
      <c r="F48" s="1"/>
      <c r="G48" s="23"/>
    </row>
    <row r="49" spans="1:4" ht="34.5" customHeight="1">
      <c r="A49" s="23"/>
      <c r="B49" s="23"/>
      <c r="C49" s="14"/>
      <c r="D49" s="15"/>
    </row>
    <row r="50" spans="1:4" ht="34.5" customHeight="1">
      <c r="A50" s="23"/>
      <c r="B50" s="23"/>
      <c r="C50" s="17"/>
      <c r="D50" s="15"/>
    </row>
  </sheetData>
  <sheetProtection/>
  <mergeCells count="23">
    <mergeCell ref="J10:J15"/>
    <mergeCell ref="J19:J21"/>
    <mergeCell ref="J22:J24"/>
    <mergeCell ref="J26:J28"/>
    <mergeCell ref="J29:J31"/>
    <mergeCell ref="A1:I1"/>
    <mergeCell ref="A3:I3"/>
    <mergeCell ref="A42:A43"/>
    <mergeCell ref="D42:D43"/>
    <mergeCell ref="E42:E43"/>
    <mergeCell ref="D37:D39"/>
    <mergeCell ref="A35:A36"/>
    <mergeCell ref="A37:A39"/>
    <mergeCell ref="C37:C39"/>
    <mergeCell ref="E37:E39"/>
    <mergeCell ref="C35:C36"/>
    <mergeCell ref="D35:D36"/>
    <mergeCell ref="C42:C43"/>
    <mergeCell ref="C44:C45"/>
    <mergeCell ref="G35:G36"/>
    <mergeCell ref="G37:G39"/>
    <mergeCell ref="E35:E36"/>
    <mergeCell ref="G42:G43"/>
  </mergeCells>
  <printOptions/>
  <pageMargins left="0.1968503937007874" right="0.1968503937007874" top="0.35433070866141736" bottom="0.1968503937007874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2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7" sqref="J7"/>
    </sheetView>
  </sheetViews>
  <sheetFormatPr defaultColWidth="9.140625" defaultRowHeight="15"/>
  <cols>
    <col min="1" max="1" width="5.00390625" style="26" customWidth="1"/>
    <col min="2" max="2" width="8.28125" style="26" customWidth="1"/>
    <col min="3" max="3" width="13.00390625" style="26" customWidth="1"/>
    <col min="4" max="4" width="10.00390625" style="26" customWidth="1"/>
    <col min="5" max="5" width="8.8515625" style="26" customWidth="1"/>
    <col min="6" max="6" width="5.140625" style="26" customWidth="1"/>
    <col min="7" max="7" width="13.140625" style="26" customWidth="1"/>
    <col min="8" max="8" width="12.00390625" style="26" customWidth="1"/>
    <col min="9" max="9" width="11.00390625" style="26" customWidth="1"/>
    <col min="10" max="15" width="9.140625" style="0" customWidth="1"/>
  </cols>
  <sheetData>
    <row r="1" spans="1:9" s="9" customFormat="1" ht="45.75" customHeight="1">
      <c r="A1" s="46" t="s">
        <v>94</v>
      </c>
      <c r="B1" s="46" t="s">
        <v>106</v>
      </c>
      <c r="C1" s="46" t="s">
        <v>56</v>
      </c>
      <c r="D1" s="46" t="s">
        <v>95</v>
      </c>
      <c r="E1" s="46" t="s">
        <v>101</v>
      </c>
      <c r="F1" s="46" t="s">
        <v>96</v>
      </c>
      <c r="G1" s="46" t="s">
        <v>93</v>
      </c>
      <c r="H1" s="46" t="s">
        <v>98</v>
      </c>
      <c r="I1" s="80" t="s">
        <v>233</v>
      </c>
    </row>
    <row r="2" spans="1:9" ht="15">
      <c r="A2" s="174" t="s">
        <v>55</v>
      </c>
      <c r="B2" s="175"/>
      <c r="C2" s="175"/>
      <c r="D2" s="175"/>
      <c r="E2" s="175"/>
      <c r="F2" s="175"/>
      <c r="G2" s="175"/>
      <c r="H2" s="175"/>
      <c r="I2" s="81"/>
    </row>
    <row r="3" spans="1:9" ht="31.5" customHeight="1">
      <c r="A3" s="51">
        <v>137</v>
      </c>
      <c r="B3" s="51" t="s">
        <v>125</v>
      </c>
      <c r="C3" s="54" t="s">
        <v>26</v>
      </c>
      <c r="D3" s="51">
        <v>40.6</v>
      </c>
      <c r="E3" s="139" t="s">
        <v>49</v>
      </c>
      <c r="F3" s="51">
        <v>3</v>
      </c>
      <c r="G3" s="56" t="s">
        <v>17</v>
      </c>
      <c r="H3" s="97" t="s">
        <v>30</v>
      </c>
      <c r="I3" s="98" t="s">
        <v>250</v>
      </c>
    </row>
    <row r="4" spans="1:9" ht="49.5" customHeight="1">
      <c r="A4" s="54">
        <v>138</v>
      </c>
      <c r="B4" s="54">
        <v>15</v>
      </c>
      <c r="C4" s="54" t="s">
        <v>29</v>
      </c>
      <c r="D4" s="54">
        <v>28.9</v>
      </c>
      <c r="E4" s="54"/>
      <c r="F4" s="54">
        <v>2</v>
      </c>
      <c r="G4" s="56" t="s">
        <v>19</v>
      </c>
      <c r="H4" s="97" t="s">
        <v>249</v>
      </c>
      <c r="I4" s="157" t="s">
        <v>340</v>
      </c>
    </row>
    <row r="5" spans="1:9" s="2" customFormat="1" ht="51.75" customHeight="1">
      <c r="A5" s="54"/>
      <c r="B5" s="54">
        <v>12</v>
      </c>
      <c r="C5" s="54" t="s">
        <v>104</v>
      </c>
      <c r="D5" s="54">
        <v>8.3</v>
      </c>
      <c r="E5" s="54"/>
      <c r="F5" s="54"/>
      <c r="G5" s="56" t="s">
        <v>19</v>
      </c>
      <c r="H5" s="54" t="s">
        <v>21</v>
      </c>
      <c r="I5" s="157" t="s">
        <v>340</v>
      </c>
    </row>
    <row r="6" spans="1:9" ht="38.25" customHeight="1">
      <c r="A6" s="54">
        <v>138</v>
      </c>
      <c r="B6" s="54" t="s">
        <v>126</v>
      </c>
      <c r="C6" s="54" t="s">
        <v>16</v>
      </c>
      <c r="D6" s="54">
        <v>4.3</v>
      </c>
      <c r="E6" s="139" t="s">
        <v>284</v>
      </c>
      <c r="F6" s="54"/>
      <c r="G6" s="56" t="s">
        <v>19</v>
      </c>
      <c r="H6" s="97" t="s">
        <v>249</v>
      </c>
      <c r="I6" s="157" t="s">
        <v>340</v>
      </c>
    </row>
    <row r="7" spans="1:9" ht="32.25" customHeight="1">
      <c r="A7" s="51">
        <v>142</v>
      </c>
      <c r="B7" s="51">
        <v>36</v>
      </c>
      <c r="C7" s="54" t="s">
        <v>27</v>
      </c>
      <c r="D7" s="51">
        <v>29.9</v>
      </c>
      <c r="E7" s="139" t="s">
        <v>49</v>
      </c>
      <c r="F7" s="51">
        <v>2</v>
      </c>
      <c r="G7" s="56" t="s">
        <v>17</v>
      </c>
      <c r="H7" s="97" t="s">
        <v>30</v>
      </c>
      <c r="I7" s="77" t="s">
        <v>251</v>
      </c>
    </row>
    <row r="8" spans="1:9" ht="32.25" customHeight="1">
      <c r="A8" s="54">
        <v>143</v>
      </c>
      <c r="B8" s="54">
        <v>37</v>
      </c>
      <c r="C8" s="54" t="s">
        <v>28</v>
      </c>
      <c r="D8" s="54">
        <v>16</v>
      </c>
      <c r="E8" s="139" t="s">
        <v>49</v>
      </c>
      <c r="F8" s="54">
        <v>1</v>
      </c>
      <c r="G8" s="56" t="s">
        <v>17</v>
      </c>
      <c r="H8" s="54" t="s">
        <v>24</v>
      </c>
      <c r="I8" s="98" t="s">
        <v>244</v>
      </c>
    </row>
    <row r="9" spans="1:9" ht="29.25" customHeight="1">
      <c r="A9" s="54">
        <v>144</v>
      </c>
      <c r="B9" s="54" t="s">
        <v>127</v>
      </c>
      <c r="C9" s="54"/>
      <c r="D9" s="54">
        <v>22.9</v>
      </c>
      <c r="E9" s="139" t="s">
        <v>49</v>
      </c>
      <c r="F9" s="54"/>
      <c r="G9" s="56" t="s">
        <v>17</v>
      </c>
      <c r="H9" s="54" t="s">
        <v>42</v>
      </c>
      <c r="I9" s="77" t="s">
        <v>237</v>
      </c>
    </row>
    <row r="10" spans="1:9" ht="38.25" customHeight="1">
      <c r="A10" s="54">
        <v>154</v>
      </c>
      <c r="B10" s="54" t="s">
        <v>128</v>
      </c>
      <c r="C10" s="54" t="s">
        <v>5</v>
      </c>
      <c r="D10" s="54">
        <v>14</v>
      </c>
      <c r="E10" s="139" t="s">
        <v>284</v>
      </c>
      <c r="F10" s="54"/>
      <c r="G10" s="56" t="s">
        <v>17</v>
      </c>
      <c r="H10" s="54" t="s">
        <v>30</v>
      </c>
      <c r="I10" s="77" t="s">
        <v>252</v>
      </c>
    </row>
    <row r="11" spans="1:9" ht="39" customHeight="1">
      <c r="A11" s="54">
        <v>155</v>
      </c>
      <c r="B11" s="54">
        <v>43</v>
      </c>
      <c r="C11" s="120" t="s">
        <v>3</v>
      </c>
      <c r="D11" s="54">
        <v>21.2</v>
      </c>
      <c r="E11" s="119"/>
      <c r="F11" s="54"/>
      <c r="G11" s="56" t="s">
        <v>17</v>
      </c>
      <c r="H11" s="54" t="s">
        <v>24</v>
      </c>
      <c r="I11" s="98" t="s">
        <v>250</v>
      </c>
    </row>
    <row r="12" spans="1:10" ht="32.25" customHeight="1">
      <c r="A12" s="54">
        <v>156</v>
      </c>
      <c r="B12" s="54">
        <v>44</v>
      </c>
      <c r="C12" s="110" t="s">
        <v>4</v>
      </c>
      <c r="D12" s="54">
        <v>19.3</v>
      </c>
      <c r="E12" s="139" t="s">
        <v>49</v>
      </c>
      <c r="F12" s="54">
        <v>1</v>
      </c>
      <c r="G12" s="56" t="s">
        <v>17</v>
      </c>
      <c r="H12" s="54" t="s">
        <v>24</v>
      </c>
      <c r="I12" s="98" t="s">
        <v>253</v>
      </c>
      <c r="J12" s="115"/>
    </row>
    <row r="13" spans="1:9" ht="39.75" customHeight="1">
      <c r="A13" s="51">
        <v>158</v>
      </c>
      <c r="B13" s="51">
        <v>46</v>
      </c>
      <c r="C13" s="67" t="s">
        <v>285</v>
      </c>
      <c r="D13" s="51">
        <v>14.5</v>
      </c>
      <c r="E13" s="139" t="s">
        <v>49</v>
      </c>
      <c r="F13" s="51">
        <v>1</v>
      </c>
      <c r="G13" s="56" t="s">
        <v>17</v>
      </c>
      <c r="H13" s="54" t="s">
        <v>24</v>
      </c>
      <c r="I13" s="98" t="s">
        <v>253</v>
      </c>
    </row>
    <row r="14" spans="1:9" ht="32.25" customHeight="1">
      <c r="A14" s="51">
        <v>159</v>
      </c>
      <c r="B14" s="51" t="s">
        <v>129</v>
      </c>
      <c r="C14" s="51" t="s">
        <v>20</v>
      </c>
      <c r="D14" s="51">
        <v>29.6</v>
      </c>
      <c r="E14" s="139" t="s">
        <v>49</v>
      </c>
      <c r="F14" s="51">
        <v>2</v>
      </c>
      <c r="G14" s="56" t="s">
        <v>17</v>
      </c>
      <c r="H14" s="97" t="s">
        <v>30</v>
      </c>
      <c r="I14" s="77" t="s">
        <v>250</v>
      </c>
    </row>
    <row r="15" spans="1:9" s="2" customFormat="1" ht="30" customHeight="1">
      <c r="A15" s="51"/>
      <c r="B15" s="57">
        <v>34</v>
      </c>
      <c r="C15" s="57" t="s">
        <v>64</v>
      </c>
      <c r="D15" s="51">
        <v>109.3</v>
      </c>
      <c r="E15" s="54"/>
      <c r="F15" s="51"/>
      <c r="G15" s="56" t="s">
        <v>17</v>
      </c>
      <c r="H15" s="54" t="s">
        <v>42</v>
      </c>
      <c r="I15" s="102" t="s">
        <v>261</v>
      </c>
    </row>
    <row r="16" spans="1:9" s="2" customFormat="1" ht="30" customHeight="1">
      <c r="A16" s="51"/>
      <c r="B16" s="51" t="s">
        <v>130</v>
      </c>
      <c r="C16" s="51" t="s">
        <v>69</v>
      </c>
      <c r="D16" s="51">
        <v>23.6</v>
      </c>
      <c r="E16" s="54"/>
      <c r="F16" s="51"/>
      <c r="G16" s="56" t="s">
        <v>17</v>
      </c>
      <c r="H16" s="54" t="s">
        <v>30</v>
      </c>
      <c r="I16" s="102" t="s">
        <v>262</v>
      </c>
    </row>
    <row r="17" spans="1:9" s="2" customFormat="1" ht="30" customHeight="1">
      <c r="A17" s="51"/>
      <c r="B17" s="51">
        <v>40</v>
      </c>
      <c r="C17" s="51" t="s">
        <v>70</v>
      </c>
      <c r="D17" s="51">
        <v>12.6</v>
      </c>
      <c r="E17" s="54"/>
      <c r="F17" s="51"/>
      <c r="G17" s="56" t="s">
        <v>17</v>
      </c>
      <c r="H17" s="54" t="s">
        <v>24</v>
      </c>
      <c r="I17" s="98" t="s">
        <v>253</v>
      </c>
    </row>
    <row r="18" spans="1:9" s="2" customFormat="1" ht="30" customHeight="1">
      <c r="A18" s="51"/>
      <c r="B18" s="51">
        <v>67.68</v>
      </c>
      <c r="C18" s="51" t="s">
        <v>72</v>
      </c>
      <c r="D18" s="51">
        <v>24</v>
      </c>
      <c r="E18" s="52"/>
      <c r="F18" s="51"/>
      <c r="G18" s="56" t="s">
        <v>17</v>
      </c>
      <c r="H18" s="54" t="s">
        <v>24</v>
      </c>
      <c r="I18" s="98" t="s">
        <v>236</v>
      </c>
    </row>
    <row r="19" spans="1:9" ht="22.5" customHeight="1">
      <c r="A19" s="46"/>
      <c r="B19" s="58"/>
      <c r="C19" s="59" t="s">
        <v>15</v>
      </c>
      <c r="D19" s="60">
        <f>SUM(D3:D18)</f>
        <v>419.00000000000006</v>
      </c>
      <c r="E19" s="61"/>
      <c r="F19" s="46">
        <f>SUM(F3:F18)</f>
        <v>12</v>
      </c>
      <c r="G19" s="56"/>
      <c r="H19" s="54"/>
      <c r="I19" s="77"/>
    </row>
    <row r="20" spans="1:9" s="10" customFormat="1" ht="30" customHeight="1">
      <c r="A20" s="54"/>
      <c r="B20" s="54"/>
      <c r="C20" s="62" t="s">
        <v>71</v>
      </c>
      <c r="D20" s="62">
        <f>'1 эт. А Б'!D32+'1 эт. А Б'!E32+'1 эт. С'!D19+E19</f>
        <v>1088.3</v>
      </c>
      <c r="E20" s="54"/>
      <c r="F20" s="176" t="s">
        <v>131</v>
      </c>
      <c r="G20" s="176"/>
      <c r="H20" s="54"/>
      <c r="I20" s="88"/>
    </row>
    <row r="21" spans="1:8" ht="15.75">
      <c r="A21" s="5"/>
      <c r="B21" s="5"/>
      <c r="C21" s="5"/>
      <c r="D21" s="5"/>
      <c r="E21" s="5"/>
      <c r="F21" s="5"/>
      <c r="G21" s="5"/>
      <c r="H21" s="5"/>
    </row>
  </sheetData>
  <sheetProtection/>
  <mergeCells count="2">
    <mergeCell ref="A2:H2"/>
    <mergeCell ref="F20:G20"/>
  </mergeCells>
  <printOptions/>
  <pageMargins left="0.1968503937007874" right="0.1968503937007874" top="0.35433070866141736" bottom="0.1968503937007874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workbookViewId="0" topLeftCell="A1">
      <selection activeCell="F9" sqref="F9"/>
    </sheetView>
  </sheetViews>
  <sheetFormatPr defaultColWidth="9.140625" defaultRowHeight="15"/>
  <cols>
    <col min="1" max="1" width="5.28125" style="5" customWidth="1"/>
    <col min="2" max="2" width="8.7109375" style="5" customWidth="1"/>
    <col min="3" max="3" width="10.28125" style="5" customWidth="1"/>
    <col min="4" max="4" width="9.8515625" style="5" customWidth="1"/>
    <col min="5" max="5" width="9.421875" style="5" customWidth="1"/>
    <col min="6" max="6" width="9.8515625" style="5" customWidth="1"/>
    <col min="7" max="7" width="5.57421875" style="5" customWidth="1"/>
    <col min="8" max="8" width="12.00390625" style="5" customWidth="1"/>
    <col min="9" max="9" width="11.8515625" style="5" customWidth="1"/>
    <col min="10" max="10" width="9.140625" style="5" customWidth="1"/>
    <col min="11" max="16384" width="9.140625" style="4" customWidth="1"/>
  </cols>
  <sheetData>
    <row r="1" spans="1:10" ht="48" customHeight="1">
      <c r="A1" s="66" t="s">
        <v>94</v>
      </c>
      <c r="B1" s="66" t="s">
        <v>106</v>
      </c>
      <c r="C1" s="66" t="s">
        <v>56</v>
      </c>
      <c r="D1" s="66" t="s">
        <v>95</v>
      </c>
      <c r="E1" s="66" t="s">
        <v>99</v>
      </c>
      <c r="F1" s="66" t="s">
        <v>101</v>
      </c>
      <c r="G1" s="66" t="s">
        <v>96</v>
      </c>
      <c r="H1" s="66" t="s">
        <v>93</v>
      </c>
      <c r="I1" s="66" t="s">
        <v>98</v>
      </c>
      <c r="J1" s="66" t="s">
        <v>233</v>
      </c>
    </row>
    <row r="2" spans="1:9" ht="25.5" customHeight="1">
      <c r="A2" s="177" t="s">
        <v>57</v>
      </c>
      <c r="B2" s="178"/>
      <c r="C2" s="178"/>
      <c r="D2" s="178"/>
      <c r="E2" s="178"/>
      <c r="F2" s="178"/>
      <c r="G2" s="178"/>
      <c r="H2" s="178"/>
      <c r="I2" s="178"/>
    </row>
    <row r="3" spans="1:10" ht="42" customHeight="1">
      <c r="A3" s="131">
        <v>202</v>
      </c>
      <c r="B3" s="131" t="s">
        <v>132</v>
      </c>
      <c r="C3" s="67" t="s">
        <v>1</v>
      </c>
      <c r="D3" s="131">
        <v>25.2</v>
      </c>
      <c r="E3" s="131"/>
      <c r="F3" s="139" t="s">
        <v>49</v>
      </c>
      <c r="G3" s="131">
        <v>1</v>
      </c>
      <c r="H3" s="56" t="s">
        <v>17</v>
      </c>
      <c r="I3" s="131" t="s">
        <v>31</v>
      </c>
      <c r="J3" s="165" t="s">
        <v>295</v>
      </c>
    </row>
    <row r="4" spans="1:10" ht="63.75">
      <c r="A4" s="131">
        <v>203</v>
      </c>
      <c r="B4" s="131" t="s">
        <v>133</v>
      </c>
      <c r="C4" s="131" t="s">
        <v>2</v>
      </c>
      <c r="D4" s="131">
        <v>24.6</v>
      </c>
      <c r="E4" s="131">
        <v>2.4</v>
      </c>
      <c r="F4" s="90" t="s">
        <v>287</v>
      </c>
      <c r="G4" s="131">
        <v>1</v>
      </c>
      <c r="H4" s="56" t="s">
        <v>17</v>
      </c>
      <c r="I4" s="131" t="s">
        <v>25</v>
      </c>
      <c r="J4" s="166"/>
    </row>
    <row r="5" spans="1:10" ht="63.75">
      <c r="A5" s="131">
        <v>204</v>
      </c>
      <c r="B5" s="131" t="s">
        <v>134</v>
      </c>
      <c r="C5" s="131" t="s">
        <v>2</v>
      </c>
      <c r="D5" s="131">
        <v>15.6</v>
      </c>
      <c r="E5" s="131">
        <v>2.7</v>
      </c>
      <c r="F5" s="90" t="s">
        <v>287</v>
      </c>
      <c r="G5" s="131">
        <v>1</v>
      </c>
      <c r="H5" s="56" t="s">
        <v>17</v>
      </c>
      <c r="I5" s="131" t="s">
        <v>25</v>
      </c>
      <c r="J5" s="166"/>
    </row>
    <row r="6" spans="1:10" ht="63.75">
      <c r="A6" s="131">
        <v>205</v>
      </c>
      <c r="B6" s="131" t="s">
        <v>135</v>
      </c>
      <c r="C6" s="131" t="s">
        <v>2</v>
      </c>
      <c r="D6" s="131">
        <v>22.7</v>
      </c>
      <c r="E6" s="131">
        <v>3.1</v>
      </c>
      <c r="F6" s="90" t="s">
        <v>287</v>
      </c>
      <c r="G6" s="131">
        <v>1</v>
      </c>
      <c r="H6" s="56" t="s">
        <v>17</v>
      </c>
      <c r="I6" s="131" t="s">
        <v>25</v>
      </c>
      <c r="J6" s="166"/>
    </row>
    <row r="7" spans="1:10" ht="63.75">
      <c r="A7" s="131">
        <v>206</v>
      </c>
      <c r="B7" s="131" t="s">
        <v>136</v>
      </c>
      <c r="C7" s="131" t="s">
        <v>2</v>
      </c>
      <c r="D7" s="131">
        <v>20.1</v>
      </c>
      <c r="E7" s="131">
        <v>2.4</v>
      </c>
      <c r="F7" s="90" t="s">
        <v>287</v>
      </c>
      <c r="G7" s="131">
        <v>1</v>
      </c>
      <c r="H7" s="56" t="s">
        <v>17</v>
      </c>
      <c r="I7" s="131" t="s">
        <v>25</v>
      </c>
      <c r="J7" s="166"/>
    </row>
    <row r="8" spans="1:10" ht="63.75">
      <c r="A8" s="131">
        <v>207</v>
      </c>
      <c r="B8" s="131" t="s">
        <v>137</v>
      </c>
      <c r="C8" s="131" t="s">
        <v>2</v>
      </c>
      <c r="D8" s="131">
        <v>19</v>
      </c>
      <c r="E8" s="131">
        <v>2.4</v>
      </c>
      <c r="F8" s="90" t="s">
        <v>287</v>
      </c>
      <c r="G8" s="131">
        <v>1</v>
      </c>
      <c r="H8" s="56" t="s">
        <v>17</v>
      </c>
      <c r="I8" s="131" t="s">
        <v>25</v>
      </c>
      <c r="J8" s="166"/>
    </row>
    <row r="9" spans="1:10" ht="63.75">
      <c r="A9" s="131">
        <v>208</v>
      </c>
      <c r="B9" s="131" t="s">
        <v>138</v>
      </c>
      <c r="C9" s="131" t="s">
        <v>2</v>
      </c>
      <c r="D9" s="131">
        <v>20.6</v>
      </c>
      <c r="E9" s="131">
        <v>3.2</v>
      </c>
      <c r="F9" s="90" t="s">
        <v>287</v>
      </c>
      <c r="G9" s="131">
        <v>1</v>
      </c>
      <c r="H9" s="56" t="s">
        <v>17</v>
      </c>
      <c r="I9" s="131" t="s">
        <v>25</v>
      </c>
      <c r="J9" s="166"/>
    </row>
    <row r="10" spans="1:10" ht="63.75">
      <c r="A10" s="131">
        <v>209</v>
      </c>
      <c r="B10" s="131" t="s">
        <v>139</v>
      </c>
      <c r="C10" s="131" t="s">
        <v>2</v>
      </c>
      <c r="D10" s="131">
        <v>18.8</v>
      </c>
      <c r="E10" s="131">
        <v>2.7</v>
      </c>
      <c r="F10" s="90" t="s">
        <v>287</v>
      </c>
      <c r="G10" s="131">
        <v>1</v>
      </c>
      <c r="H10" s="56" t="s">
        <v>17</v>
      </c>
      <c r="I10" s="131" t="s">
        <v>25</v>
      </c>
      <c r="J10" s="166"/>
    </row>
    <row r="11" spans="1:10" ht="63.75">
      <c r="A11" s="131">
        <v>210</v>
      </c>
      <c r="B11" s="131" t="s">
        <v>140</v>
      </c>
      <c r="C11" s="131" t="s">
        <v>2</v>
      </c>
      <c r="D11" s="131">
        <v>25</v>
      </c>
      <c r="E11" s="131">
        <v>2.5</v>
      </c>
      <c r="F11" s="90" t="s">
        <v>287</v>
      </c>
      <c r="G11" s="131">
        <v>1</v>
      </c>
      <c r="H11" s="56" t="s">
        <v>17</v>
      </c>
      <c r="I11" s="131" t="s">
        <v>25</v>
      </c>
      <c r="J11" s="166"/>
    </row>
    <row r="12" spans="1:10" ht="51">
      <c r="A12" s="63">
        <v>211</v>
      </c>
      <c r="B12" s="63">
        <v>127</v>
      </c>
      <c r="C12" s="117" t="s">
        <v>32</v>
      </c>
      <c r="D12" s="63">
        <v>9.5</v>
      </c>
      <c r="E12" s="63"/>
      <c r="F12" s="90" t="s">
        <v>290</v>
      </c>
      <c r="G12" s="63">
        <v>1</v>
      </c>
      <c r="H12" s="64" t="s">
        <v>17</v>
      </c>
      <c r="I12" s="63" t="s">
        <v>31</v>
      </c>
      <c r="J12" s="126"/>
    </row>
    <row r="13" spans="1:10" ht="63.75">
      <c r="A13" s="131">
        <v>212</v>
      </c>
      <c r="B13" s="131" t="s">
        <v>141</v>
      </c>
      <c r="C13" s="131" t="s">
        <v>264</v>
      </c>
      <c r="D13" s="110">
        <v>7.4</v>
      </c>
      <c r="E13" s="131">
        <v>3.4</v>
      </c>
      <c r="F13" s="90" t="s">
        <v>287</v>
      </c>
      <c r="G13" s="110">
        <v>2</v>
      </c>
      <c r="H13" s="56" t="s">
        <v>17</v>
      </c>
      <c r="I13" s="131" t="s">
        <v>258</v>
      </c>
      <c r="J13" s="126" t="s">
        <v>265</v>
      </c>
    </row>
    <row r="14" spans="1:10" ht="63.75">
      <c r="A14" s="131">
        <v>215</v>
      </c>
      <c r="B14" s="131" t="s">
        <v>142</v>
      </c>
      <c r="C14" s="131" t="s">
        <v>2</v>
      </c>
      <c r="D14" s="131">
        <v>10.8</v>
      </c>
      <c r="E14" s="131">
        <v>2.3</v>
      </c>
      <c r="F14" s="90" t="s">
        <v>287</v>
      </c>
      <c r="G14" s="131">
        <v>1</v>
      </c>
      <c r="H14" s="56" t="s">
        <v>17</v>
      </c>
      <c r="I14" s="131" t="s">
        <v>25</v>
      </c>
      <c r="J14" s="166" t="s">
        <v>256</v>
      </c>
    </row>
    <row r="15" spans="1:10" ht="51.75" customHeight="1">
      <c r="A15" s="131">
        <v>219</v>
      </c>
      <c r="B15" s="131" t="s">
        <v>144</v>
      </c>
      <c r="C15" s="131" t="s">
        <v>2</v>
      </c>
      <c r="D15" s="131">
        <v>12.6</v>
      </c>
      <c r="E15" s="131">
        <v>2.6</v>
      </c>
      <c r="F15" s="90" t="s">
        <v>287</v>
      </c>
      <c r="G15" s="131">
        <v>1</v>
      </c>
      <c r="H15" s="56" t="s">
        <v>17</v>
      </c>
      <c r="I15" s="131" t="s">
        <v>25</v>
      </c>
      <c r="J15" s="167"/>
    </row>
    <row r="16" spans="1:10" ht="63.75">
      <c r="A16" s="131">
        <v>222</v>
      </c>
      <c r="B16" s="131" t="s">
        <v>145</v>
      </c>
      <c r="C16" s="131" t="s">
        <v>2</v>
      </c>
      <c r="D16" s="131">
        <v>13.2</v>
      </c>
      <c r="E16" s="131">
        <v>2.4</v>
      </c>
      <c r="F16" s="90" t="s">
        <v>287</v>
      </c>
      <c r="G16" s="131">
        <v>1</v>
      </c>
      <c r="H16" s="56" t="s">
        <v>17</v>
      </c>
      <c r="I16" s="131" t="s">
        <v>25</v>
      </c>
      <c r="J16" s="182" t="s">
        <v>296</v>
      </c>
    </row>
    <row r="17" spans="1:10" ht="63.75">
      <c r="A17" s="131">
        <v>223</v>
      </c>
      <c r="B17" s="131" t="s">
        <v>146</v>
      </c>
      <c r="C17" s="131" t="s">
        <v>2</v>
      </c>
      <c r="D17" s="131">
        <v>23.2</v>
      </c>
      <c r="E17" s="165">
        <v>2.6</v>
      </c>
      <c r="F17" s="90" t="s">
        <v>287</v>
      </c>
      <c r="G17" s="131">
        <v>1</v>
      </c>
      <c r="H17" s="56" t="s">
        <v>17</v>
      </c>
      <c r="I17" s="131" t="s">
        <v>25</v>
      </c>
      <c r="J17" s="182"/>
    </row>
    <row r="18" spans="1:10" ht="25.5">
      <c r="A18" s="131">
        <v>224</v>
      </c>
      <c r="B18" s="131" t="s">
        <v>147</v>
      </c>
      <c r="C18" s="131" t="s">
        <v>2</v>
      </c>
      <c r="D18" s="131">
        <v>21.1</v>
      </c>
      <c r="E18" s="167"/>
      <c r="F18" s="131"/>
      <c r="G18" s="131">
        <v>2</v>
      </c>
      <c r="H18" s="56" t="s">
        <v>17</v>
      </c>
      <c r="I18" s="131" t="s">
        <v>25</v>
      </c>
      <c r="J18" s="182"/>
    </row>
    <row r="19" spans="1:10" ht="63.75">
      <c r="A19" s="131">
        <v>225</v>
      </c>
      <c r="B19" s="131" t="s">
        <v>148</v>
      </c>
      <c r="C19" s="131" t="s">
        <v>2</v>
      </c>
      <c r="D19" s="131">
        <v>12.2</v>
      </c>
      <c r="E19" s="131">
        <v>2.6</v>
      </c>
      <c r="F19" s="90" t="s">
        <v>287</v>
      </c>
      <c r="G19" s="131">
        <v>1</v>
      </c>
      <c r="H19" s="56" t="s">
        <v>17</v>
      </c>
      <c r="I19" s="131" t="s">
        <v>25</v>
      </c>
      <c r="J19" s="182"/>
    </row>
    <row r="20" spans="1:10" ht="63.75">
      <c r="A20" s="131">
        <v>226</v>
      </c>
      <c r="B20" s="131" t="s">
        <v>149</v>
      </c>
      <c r="C20" s="131" t="s">
        <v>2</v>
      </c>
      <c r="D20" s="131">
        <v>20.8</v>
      </c>
      <c r="E20" s="165">
        <v>2.5</v>
      </c>
      <c r="F20" s="90" t="s">
        <v>287</v>
      </c>
      <c r="G20" s="131">
        <v>1</v>
      </c>
      <c r="H20" s="56" t="s">
        <v>17</v>
      </c>
      <c r="I20" s="131" t="s">
        <v>25</v>
      </c>
      <c r="J20" s="182"/>
    </row>
    <row r="21" spans="1:10" ht="25.5">
      <c r="A21" s="131">
        <v>227</v>
      </c>
      <c r="B21" s="131" t="s">
        <v>150</v>
      </c>
      <c r="C21" s="131" t="s">
        <v>2</v>
      </c>
      <c r="D21" s="131">
        <v>22</v>
      </c>
      <c r="E21" s="167"/>
      <c r="F21" s="127"/>
      <c r="G21" s="131">
        <v>2</v>
      </c>
      <c r="H21" s="56" t="s">
        <v>17</v>
      </c>
      <c r="I21" s="131" t="s">
        <v>25</v>
      </c>
      <c r="J21" s="182"/>
    </row>
    <row r="22" spans="1:10" ht="63.75">
      <c r="A22" s="131">
        <v>228</v>
      </c>
      <c r="B22" s="131" t="s">
        <v>151</v>
      </c>
      <c r="C22" s="131" t="s">
        <v>2</v>
      </c>
      <c r="D22" s="110">
        <v>16.6</v>
      </c>
      <c r="E22" s="110">
        <v>2.6</v>
      </c>
      <c r="F22" s="90" t="s">
        <v>287</v>
      </c>
      <c r="G22" s="110">
        <v>1</v>
      </c>
      <c r="H22" s="56" t="s">
        <v>17</v>
      </c>
      <c r="I22" s="131" t="s">
        <v>25</v>
      </c>
      <c r="J22" s="182"/>
    </row>
    <row r="23" spans="1:10" ht="63.75">
      <c r="A23" s="131">
        <v>229</v>
      </c>
      <c r="B23" s="131" t="s">
        <v>152</v>
      </c>
      <c r="C23" s="131" t="s">
        <v>2</v>
      </c>
      <c r="D23" s="110">
        <v>16.5</v>
      </c>
      <c r="E23" s="110">
        <v>2.6</v>
      </c>
      <c r="F23" s="90" t="s">
        <v>287</v>
      </c>
      <c r="G23" s="110">
        <v>1</v>
      </c>
      <c r="H23" s="56" t="s">
        <v>17</v>
      </c>
      <c r="I23" s="131" t="s">
        <v>25</v>
      </c>
      <c r="J23" s="182"/>
    </row>
    <row r="24" spans="1:10" ht="63.75">
      <c r="A24" s="131">
        <v>230</v>
      </c>
      <c r="B24" s="131" t="s">
        <v>153</v>
      </c>
      <c r="C24" s="131" t="s">
        <v>2</v>
      </c>
      <c r="D24" s="131">
        <v>25.4</v>
      </c>
      <c r="E24" s="131">
        <v>2.5</v>
      </c>
      <c r="F24" s="90" t="s">
        <v>287</v>
      </c>
      <c r="G24" s="131">
        <v>2</v>
      </c>
      <c r="H24" s="56" t="s">
        <v>17</v>
      </c>
      <c r="I24" s="131" t="s">
        <v>25</v>
      </c>
      <c r="J24" s="182"/>
    </row>
    <row r="25" spans="1:10" ht="63.75">
      <c r="A25" s="131">
        <v>231</v>
      </c>
      <c r="B25" s="131" t="s">
        <v>154</v>
      </c>
      <c r="C25" s="131" t="s">
        <v>2</v>
      </c>
      <c r="D25" s="131">
        <v>15.4</v>
      </c>
      <c r="E25" s="131">
        <v>2.4</v>
      </c>
      <c r="F25" s="90" t="s">
        <v>287</v>
      </c>
      <c r="G25" s="131">
        <v>1</v>
      </c>
      <c r="H25" s="56" t="s">
        <v>17</v>
      </c>
      <c r="I25" s="131" t="s">
        <v>25</v>
      </c>
      <c r="J25" s="182"/>
    </row>
    <row r="26" spans="1:10" ht="27" customHeight="1">
      <c r="A26" s="131"/>
      <c r="B26" s="131">
        <v>95</v>
      </c>
      <c r="C26" s="131" t="s">
        <v>103</v>
      </c>
      <c r="D26" s="131">
        <v>14.2</v>
      </c>
      <c r="E26" s="131"/>
      <c r="F26" s="131"/>
      <c r="G26" s="131">
        <v>1</v>
      </c>
      <c r="H26" s="56"/>
      <c r="I26" s="131"/>
      <c r="J26" s="182"/>
    </row>
    <row r="27" spans="1:10" ht="38.25">
      <c r="A27" s="110">
        <v>247</v>
      </c>
      <c r="B27" s="110">
        <v>5</v>
      </c>
      <c r="C27" s="110" t="s">
        <v>33</v>
      </c>
      <c r="D27" s="110">
        <v>13.2</v>
      </c>
      <c r="E27" s="131"/>
      <c r="F27" s="131"/>
      <c r="G27" s="110">
        <v>1</v>
      </c>
      <c r="H27" s="56" t="s">
        <v>17</v>
      </c>
      <c r="I27" s="131" t="s">
        <v>31</v>
      </c>
      <c r="J27" s="126" t="s">
        <v>266</v>
      </c>
    </row>
    <row r="28" spans="1:10" ht="38.25">
      <c r="A28" s="131" t="s">
        <v>155</v>
      </c>
      <c r="B28" s="131">
        <v>10</v>
      </c>
      <c r="C28" s="131" t="s">
        <v>33</v>
      </c>
      <c r="D28" s="110">
        <v>24.2</v>
      </c>
      <c r="E28" s="131"/>
      <c r="F28" s="139" t="s">
        <v>49</v>
      </c>
      <c r="G28" s="110">
        <v>2</v>
      </c>
      <c r="H28" s="131" t="s">
        <v>17</v>
      </c>
      <c r="I28" s="131" t="s">
        <v>31</v>
      </c>
      <c r="J28" s="126" t="s">
        <v>266</v>
      </c>
    </row>
    <row r="29" spans="1:10" ht="51">
      <c r="A29" s="131"/>
      <c r="B29" s="131" t="s">
        <v>143</v>
      </c>
      <c r="C29" s="131" t="s">
        <v>73</v>
      </c>
      <c r="D29" s="110">
        <v>111.8</v>
      </c>
      <c r="E29" s="131"/>
      <c r="F29" s="131"/>
      <c r="G29" s="110"/>
      <c r="H29" s="56" t="s">
        <v>17</v>
      </c>
      <c r="I29" s="131" t="s">
        <v>25</v>
      </c>
      <c r="J29" s="166" t="s">
        <v>296</v>
      </c>
    </row>
    <row r="30" spans="1:10" ht="25.5">
      <c r="A30" s="131"/>
      <c r="B30" s="131">
        <v>113</v>
      </c>
      <c r="C30" s="131" t="s">
        <v>75</v>
      </c>
      <c r="D30" s="110">
        <v>22.9</v>
      </c>
      <c r="E30" s="131"/>
      <c r="F30" s="131"/>
      <c r="G30" s="110"/>
      <c r="H30" s="56" t="s">
        <v>17</v>
      </c>
      <c r="I30" s="131" t="s">
        <v>25</v>
      </c>
      <c r="J30" s="166"/>
    </row>
    <row r="31" spans="1:10" ht="25.5">
      <c r="A31" s="131"/>
      <c r="B31" s="131" t="s">
        <v>156</v>
      </c>
      <c r="C31" s="131" t="s">
        <v>74</v>
      </c>
      <c r="D31" s="110">
        <v>81.4</v>
      </c>
      <c r="E31" s="131"/>
      <c r="F31" s="131"/>
      <c r="G31" s="110"/>
      <c r="H31" s="56" t="s">
        <v>17</v>
      </c>
      <c r="I31" s="131" t="s">
        <v>25</v>
      </c>
      <c r="J31" s="166"/>
    </row>
    <row r="32" spans="1:10" ht="25.5">
      <c r="A32" s="131"/>
      <c r="B32" s="131">
        <v>69</v>
      </c>
      <c r="C32" s="131" t="s">
        <v>76</v>
      </c>
      <c r="D32" s="110">
        <v>21.7</v>
      </c>
      <c r="E32" s="131"/>
      <c r="F32" s="131"/>
      <c r="G32" s="110"/>
      <c r="H32" s="56" t="s">
        <v>17</v>
      </c>
      <c r="I32" s="131" t="s">
        <v>25</v>
      </c>
      <c r="J32" s="166"/>
    </row>
    <row r="33" spans="1:10" ht="25.5">
      <c r="A33" s="131"/>
      <c r="B33" s="131">
        <v>15</v>
      </c>
      <c r="C33" s="131" t="s">
        <v>77</v>
      </c>
      <c r="D33" s="110">
        <v>23.9</v>
      </c>
      <c r="E33" s="131"/>
      <c r="F33" s="131"/>
      <c r="G33" s="110"/>
      <c r="H33" s="56" t="s">
        <v>17</v>
      </c>
      <c r="I33" s="131" t="s">
        <v>25</v>
      </c>
      <c r="J33" s="167"/>
    </row>
    <row r="34" spans="1:10" ht="25.5">
      <c r="A34" s="131"/>
      <c r="B34" s="131">
        <v>51</v>
      </c>
      <c r="C34" s="110" t="s">
        <v>72</v>
      </c>
      <c r="D34" s="110">
        <v>24.1</v>
      </c>
      <c r="E34" s="131"/>
      <c r="F34" s="131"/>
      <c r="G34" s="110"/>
      <c r="H34" s="56" t="s">
        <v>17</v>
      </c>
      <c r="I34" s="131" t="s">
        <v>31</v>
      </c>
      <c r="J34" s="131" t="s">
        <v>236</v>
      </c>
    </row>
    <row r="35" spans="1:10" s="5" customFormat="1" ht="38.25">
      <c r="A35" s="131"/>
      <c r="B35" s="131"/>
      <c r="C35" s="130" t="s">
        <v>15</v>
      </c>
      <c r="D35" s="130">
        <f>SUM(D3:D34)</f>
        <v>755.6999999999999</v>
      </c>
      <c r="E35" s="130">
        <f>SUM(E3:E28)</f>
        <v>49.900000000000006</v>
      </c>
      <c r="F35" s="130"/>
      <c r="G35" s="129" t="s">
        <v>254</v>
      </c>
      <c r="H35" s="131"/>
      <c r="I35" s="131"/>
      <c r="J35" s="131"/>
    </row>
    <row r="36" spans="1:10" ht="15.75">
      <c r="A36" s="131"/>
      <c r="B36" s="131"/>
      <c r="C36" s="131"/>
      <c r="D36" s="110"/>
      <c r="E36" s="131"/>
      <c r="F36" s="131"/>
      <c r="G36" s="110"/>
      <c r="H36" s="131"/>
      <c r="I36" s="131"/>
      <c r="J36" s="131"/>
    </row>
    <row r="37" spans="1:10" s="5" customFormat="1" ht="31.5" customHeight="1">
      <c r="A37" s="130"/>
      <c r="B37" s="130"/>
      <c r="C37" s="62" t="s">
        <v>92</v>
      </c>
      <c r="D37" s="131"/>
      <c r="E37" s="130">
        <f>D35+E35</f>
        <v>805.5999999999999</v>
      </c>
      <c r="F37" s="128"/>
      <c r="G37" s="179" t="s">
        <v>255</v>
      </c>
      <c r="H37" s="180"/>
      <c r="I37" s="181"/>
      <c r="J37" s="131"/>
    </row>
    <row r="38" spans="1:10" ht="15.75">
      <c r="A38" s="65"/>
      <c r="B38" s="65"/>
      <c r="C38" s="65"/>
      <c r="D38" s="65"/>
      <c r="E38" s="65"/>
      <c r="F38" s="65"/>
      <c r="G38" s="65"/>
      <c r="H38" s="65"/>
      <c r="I38" s="65"/>
      <c r="J38" s="65"/>
    </row>
  </sheetData>
  <sheetProtection/>
  <mergeCells count="8">
    <mergeCell ref="E17:E18"/>
    <mergeCell ref="E20:E21"/>
    <mergeCell ref="A2:I2"/>
    <mergeCell ref="G37:I37"/>
    <mergeCell ref="J3:J11"/>
    <mergeCell ref="J14:J15"/>
    <mergeCell ref="J16:J26"/>
    <mergeCell ref="J29:J33"/>
  </mergeCells>
  <printOptions/>
  <pageMargins left="0.1968503937007874" right="0.1968503937007874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6">
      <selection activeCell="H48" sqref="H48"/>
    </sheetView>
  </sheetViews>
  <sheetFormatPr defaultColWidth="9.140625" defaultRowHeight="15"/>
  <cols>
    <col min="1" max="1" width="4.421875" style="5" customWidth="1"/>
    <col min="2" max="2" width="7.57421875" style="5" customWidth="1"/>
    <col min="3" max="3" width="8.421875" style="5" customWidth="1"/>
    <col min="4" max="5" width="5.8515625" style="5" customWidth="1"/>
    <col min="6" max="6" width="10.57421875" style="5" customWidth="1"/>
    <col min="7" max="7" width="7.57421875" style="5" customWidth="1"/>
    <col min="8" max="8" width="12.8515625" style="5" customWidth="1"/>
    <col min="9" max="9" width="0.5625" style="5" hidden="1" customWidth="1"/>
    <col min="10" max="10" width="10.421875" style="5" customWidth="1"/>
    <col min="11" max="11" width="9.00390625" style="19" customWidth="1"/>
    <col min="12" max="12" width="4.28125" style="4" customWidth="1"/>
    <col min="13" max="16384" width="9.140625" style="4" customWidth="1"/>
  </cols>
  <sheetData>
    <row r="1" spans="1:11" ht="84.75" customHeight="1">
      <c r="A1" s="25" t="s">
        <v>94</v>
      </c>
      <c r="B1" s="25" t="s">
        <v>106</v>
      </c>
      <c r="C1" s="25" t="s">
        <v>56</v>
      </c>
      <c r="D1" s="25" t="s">
        <v>95</v>
      </c>
      <c r="E1" s="25" t="s">
        <v>99</v>
      </c>
      <c r="F1" s="25" t="s">
        <v>101</v>
      </c>
      <c r="G1" s="25" t="s">
        <v>96</v>
      </c>
      <c r="H1" s="25" t="s">
        <v>93</v>
      </c>
      <c r="I1" s="25" t="s">
        <v>98</v>
      </c>
      <c r="J1" s="25" t="s">
        <v>98</v>
      </c>
      <c r="K1" s="93" t="s">
        <v>233</v>
      </c>
    </row>
    <row r="2" spans="1:10" s="19" customFormat="1" ht="24" customHeight="1">
      <c r="A2" s="185" t="s">
        <v>58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1" ht="51">
      <c r="A3" s="67">
        <v>301</v>
      </c>
      <c r="B3" s="67" t="s">
        <v>157</v>
      </c>
      <c r="C3" s="67" t="s">
        <v>7</v>
      </c>
      <c r="D3" s="54">
        <v>71</v>
      </c>
      <c r="E3" s="54"/>
      <c r="F3" s="140" t="s">
        <v>49</v>
      </c>
      <c r="G3" s="54" t="s">
        <v>6</v>
      </c>
      <c r="H3" s="54" t="s">
        <v>17</v>
      </c>
      <c r="I3" s="65"/>
      <c r="J3" s="54" t="s">
        <v>24</v>
      </c>
      <c r="K3" s="96" t="s">
        <v>239</v>
      </c>
    </row>
    <row r="4" spans="1:11" ht="48">
      <c r="A4" s="67">
        <v>303</v>
      </c>
      <c r="B4" s="67" t="s">
        <v>158</v>
      </c>
      <c r="C4" s="54" t="s">
        <v>2</v>
      </c>
      <c r="D4" s="54">
        <v>24.7</v>
      </c>
      <c r="E4" s="68">
        <v>2.4</v>
      </c>
      <c r="F4" s="134" t="s">
        <v>287</v>
      </c>
      <c r="G4" s="54">
        <v>1</v>
      </c>
      <c r="H4" s="54" t="s">
        <v>17</v>
      </c>
      <c r="I4" s="65"/>
      <c r="J4" s="54" t="s">
        <v>34</v>
      </c>
      <c r="K4" s="105" t="s">
        <v>270</v>
      </c>
    </row>
    <row r="5" spans="1:11" ht="48">
      <c r="A5" s="67">
        <v>304</v>
      </c>
      <c r="B5" s="67" t="s">
        <v>159</v>
      </c>
      <c r="C5" s="54" t="s">
        <v>2</v>
      </c>
      <c r="D5" s="54">
        <v>15.7</v>
      </c>
      <c r="E5" s="68">
        <v>2.8</v>
      </c>
      <c r="F5" s="134" t="s">
        <v>287</v>
      </c>
      <c r="G5" s="54">
        <v>1</v>
      </c>
      <c r="H5" s="54" t="s">
        <v>17</v>
      </c>
      <c r="I5" s="65"/>
      <c r="J5" s="54" t="s">
        <v>34</v>
      </c>
      <c r="K5" s="104" t="s">
        <v>271</v>
      </c>
    </row>
    <row r="6" spans="1:11" ht="48">
      <c r="A6" s="67">
        <v>305</v>
      </c>
      <c r="B6" s="67" t="s">
        <v>160</v>
      </c>
      <c r="C6" s="54" t="s">
        <v>2</v>
      </c>
      <c r="D6" s="54">
        <v>21.7</v>
      </c>
      <c r="E6" s="68">
        <v>3.1</v>
      </c>
      <c r="F6" s="134" t="s">
        <v>287</v>
      </c>
      <c r="G6" s="54">
        <v>1</v>
      </c>
      <c r="H6" s="54" t="s">
        <v>17</v>
      </c>
      <c r="I6" s="65"/>
      <c r="J6" s="54" t="s">
        <v>34</v>
      </c>
      <c r="K6" s="104" t="s">
        <v>272</v>
      </c>
    </row>
    <row r="7" spans="1:11" ht="48">
      <c r="A7" s="67">
        <v>306</v>
      </c>
      <c r="B7" s="67" t="s">
        <v>161</v>
      </c>
      <c r="C7" s="54" t="s">
        <v>2</v>
      </c>
      <c r="D7" s="54">
        <v>20.8</v>
      </c>
      <c r="E7" s="68">
        <v>2.5</v>
      </c>
      <c r="F7" s="134" t="s">
        <v>287</v>
      </c>
      <c r="G7" s="54">
        <v>1</v>
      </c>
      <c r="H7" s="54" t="s">
        <v>17</v>
      </c>
      <c r="I7" s="65"/>
      <c r="J7" s="54" t="s">
        <v>34</v>
      </c>
      <c r="K7" s="104" t="s">
        <v>273</v>
      </c>
    </row>
    <row r="8" spans="1:11" ht="48">
      <c r="A8" s="67">
        <v>307</v>
      </c>
      <c r="B8" s="67" t="s">
        <v>162</v>
      </c>
      <c r="C8" s="54" t="s">
        <v>2</v>
      </c>
      <c r="D8" s="54">
        <v>18.8</v>
      </c>
      <c r="E8" s="68">
        <v>2.4</v>
      </c>
      <c r="F8" s="134" t="s">
        <v>287</v>
      </c>
      <c r="G8" s="54">
        <v>1</v>
      </c>
      <c r="H8" s="54" t="s">
        <v>17</v>
      </c>
      <c r="I8" s="65"/>
      <c r="J8" s="54" t="s">
        <v>34</v>
      </c>
      <c r="K8" s="104" t="s">
        <v>274</v>
      </c>
    </row>
    <row r="9" spans="1:11" ht="48">
      <c r="A9" s="67">
        <v>308</v>
      </c>
      <c r="B9" s="67" t="s">
        <v>163</v>
      </c>
      <c r="C9" s="54" t="s">
        <v>2</v>
      </c>
      <c r="D9" s="54">
        <v>20</v>
      </c>
      <c r="E9" s="68">
        <v>3.2</v>
      </c>
      <c r="F9" s="134" t="s">
        <v>287</v>
      </c>
      <c r="G9" s="54">
        <v>1</v>
      </c>
      <c r="H9" s="54" t="s">
        <v>17</v>
      </c>
      <c r="I9" s="65"/>
      <c r="J9" s="54" t="s">
        <v>34</v>
      </c>
      <c r="K9" s="106">
        <v>0.7083333333333334</v>
      </c>
    </row>
    <row r="10" spans="1:11" ht="48">
      <c r="A10" s="67">
        <v>309</v>
      </c>
      <c r="B10" s="67" t="s">
        <v>164</v>
      </c>
      <c r="C10" s="54" t="s">
        <v>2</v>
      </c>
      <c r="D10" s="54">
        <v>19.4</v>
      </c>
      <c r="E10" s="68">
        <v>2.6</v>
      </c>
      <c r="F10" s="134" t="s">
        <v>287</v>
      </c>
      <c r="G10" s="54">
        <v>1</v>
      </c>
      <c r="H10" s="54" t="s">
        <v>17</v>
      </c>
      <c r="I10" s="65"/>
      <c r="J10" s="54" t="s">
        <v>34</v>
      </c>
      <c r="K10" s="104"/>
    </row>
    <row r="11" spans="1:11" ht="48">
      <c r="A11" s="67">
        <v>310</v>
      </c>
      <c r="B11" s="67" t="s">
        <v>165</v>
      </c>
      <c r="C11" s="54" t="s">
        <v>2</v>
      </c>
      <c r="D11" s="54">
        <v>25.5</v>
      </c>
      <c r="E11" s="68">
        <v>2.5</v>
      </c>
      <c r="F11" s="134" t="s">
        <v>287</v>
      </c>
      <c r="G11" s="54">
        <v>1</v>
      </c>
      <c r="H11" s="54" t="s">
        <v>17</v>
      </c>
      <c r="I11" s="65"/>
      <c r="J11" s="54" t="s">
        <v>34</v>
      </c>
      <c r="K11" s="104"/>
    </row>
    <row r="12" spans="1:11" ht="36">
      <c r="A12" s="67">
        <v>312</v>
      </c>
      <c r="B12" s="67" t="s">
        <v>166</v>
      </c>
      <c r="C12" s="101" t="s">
        <v>84</v>
      </c>
      <c r="D12" s="54">
        <v>3.6</v>
      </c>
      <c r="E12" s="68">
        <v>7.6</v>
      </c>
      <c r="F12" s="134" t="s">
        <v>286</v>
      </c>
      <c r="G12" s="54">
        <v>1</v>
      </c>
      <c r="H12" s="101" t="s">
        <v>23</v>
      </c>
      <c r="I12" s="65"/>
      <c r="J12" s="101" t="s">
        <v>258</v>
      </c>
      <c r="K12" s="103"/>
    </row>
    <row r="13" spans="1:11" ht="48">
      <c r="A13" s="67">
        <v>315</v>
      </c>
      <c r="B13" s="67" t="s">
        <v>167</v>
      </c>
      <c r="C13" s="54" t="s">
        <v>2</v>
      </c>
      <c r="D13" s="54">
        <v>10.6</v>
      </c>
      <c r="E13" s="68">
        <v>2.5</v>
      </c>
      <c r="F13" s="134" t="s">
        <v>287</v>
      </c>
      <c r="G13" s="54">
        <v>1</v>
      </c>
      <c r="H13" s="54" t="s">
        <v>17</v>
      </c>
      <c r="I13" s="65"/>
      <c r="J13" s="54" t="s">
        <v>34</v>
      </c>
      <c r="K13" s="103"/>
    </row>
    <row r="14" spans="1:11" s="125" customFormat="1" ht="25.5">
      <c r="A14" s="67">
        <v>318</v>
      </c>
      <c r="B14" s="67">
        <v>123</v>
      </c>
      <c r="C14" s="67" t="s">
        <v>293</v>
      </c>
      <c r="D14" s="122">
        <v>12.1</v>
      </c>
      <c r="E14" s="68"/>
      <c r="F14" s="140" t="s">
        <v>49</v>
      </c>
      <c r="G14" s="122"/>
      <c r="H14" s="122"/>
      <c r="I14" s="65"/>
      <c r="J14" s="122"/>
      <c r="K14" s="104"/>
    </row>
    <row r="15" spans="1:11" ht="48">
      <c r="A15" s="67">
        <v>319</v>
      </c>
      <c r="B15" s="67" t="s">
        <v>168</v>
      </c>
      <c r="C15" s="54" t="s">
        <v>2</v>
      </c>
      <c r="D15" s="69">
        <v>12.9</v>
      </c>
      <c r="E15" s="70">
        <v>2.4</v>
      </c>
      <c r="F15" s="134" t="s">
        <v>287</v>
      </c>
      <c r="G15" s="54">
        <v>1</v>
      </c>
      <c r="H15" s="54" t="s">
        <v>17</v>
      </c>
      <c r="I15" s="65"/>
      <c r="J15" s="54" t="s">
        <v>34</v>
      </c>
      <c r="K15" s="105" t="s">
        <v>270</v>
      </c>
    </row>
    <row r="16" spans="1:11" ht="48">
      <c r="A16" s="67">
        <v>320</v>
      </c>
      <c r="B16" s="67" t="s">
        <v>169</v>
      </c>
      <c r="C16" s="54" t="s">
        <v>2</v>
      </c>
      <c r="D16" s="69">
        <v>18.3</v>
      </c>
      <c r="E16" s="183">
        <v>2.7</v>
      </c>
      <c r="F16" s="134" t="s">
        <v>287</v>
      </c>
      <c r="G16" s="54">
        <v>1</v>
      </c>
      <c r="H16" s="54" t="s">
        <v>17</v>
      </c>
      <c r="I16" s="65"/>
      <c r="J16" s="54" t="s">
        <v>34</v>
      </c>
      <c r="K16" s="104" t="s">
        <v>271</v>
      </c>
    </row>
    <row r="17" spans="1:11" ht="48">
      <c r="A17" s="67">
        <v>321</v>
      </c>
      <c r="B17" s="67" t="s">
        <v>170</v>
      </c>
      <c r="C17" s="54" t="s">
        <v>2</v>
      </c>
      <c r="D17" s="69">
        <v>12.9</v>
      </c>
      <c r="E17" s="184"/>
      <c r="F17" s="134" t="s">
        <v>287</v>
      </c>
      <c r="G17" s="54">
        <v>1</v>
      </c>
      <c r="H17" s="54" t="s">
        <v>17</v>
      </c>
      <c r="I17" s="65"/>
      <c r="J17" s="54" t="s">
        <v>34</v>
      </c>
      <c r="K17" s="104" t="s">
        <v>272</v>
      </c>
    </row>
    <row r="18" spans="1:11" ht="48">
      <c r="A18" s="67">
        <v>322</v>
      </c>
      <c r="B18" s="67" t="s">
        <v>171</v>
      </c>
      <c r="C18" s="54" t="s">
        <v>2</v>
      </c>
      <c r="D18" s="54">
        <v>13.4</v>
      </c>
      <c r="E18" s="70">
        <v>2.7</v>
      </c>
      <c r="F18" s="134" t="s">
        <v>287</v>
      </c>
      <c r="G18" s="54">
        <v>1</v>
      </c>
      <c r="H18" s="54" t="s">
        <v>17</v>
      </c>
      <c r="I18" s="65"/>
      <c r="J18" s="54" t="s">
        <v>34</v>
      </c>
      <c r="K18" s="104" t="s">
        <v>273</v>
      </c>
    </row>
    <row r="19" spans="1:11" ht="51">
      <c r="A19" s="67">
        <v>323</v>
      </c>
      <c r="B19" s="67" t="s">
        <v>172</v>
      </c>
      <c r="C19" s="54" t="s">
        <v>2</v>
      </c>
      <c r="D19" s="69">
        <v>22.1</v>
      </c>
      <c r="E19" s="183">
        <v>2.6</v>
      </c>
      <c r="F19" s="90" t="s">
        <v>287</v>
      </c>
      <c r="G19" s="54">
        <v>1</v>
      </c>
      <c r="H19" s="54" t="s">
        <v>17</v>
      </c>
      <c r="I19" s="65"/>
      <c r="J19" s="54" t="s">
        <v>34</v>
      </c>
      <c r="K19" s="104" t="s">
        <v>274</v>
      </c>
    </row>
    <row r="20" spans="1:11" ht="26.25" customHeight="1">
      <c r="A20" s="67">
        <v>324</v>
      </c>
      <c r="B20" s="67" t="s">
        <v>173</v>
      </c>
      <c r="C20" s="54" t="s">
        <v>2</v>
      </c>
      <c r="D20" s="54">
        <v>21.6</v>
      </c>
      <c r="E20" s="184"/>
      <c r="F20" s="119"/>
      <c r="G20" s="54">
        <v>2</v>
      </c>
      <c r="H20" s="54" t="s">
        <v>17</v>
      </c>
      <c r="I20" s="65"/>
      <c r="J20" s="54" t="s">
        <v>34</v>
      </c>
      <c r="K20" s="106">
        <v>0.7083333333333334</v>
      </c>
    </row>
    <row r="21" spans="1:11" ht="48">
      <c r="A21" s="67">
        <v>325</v>
      </c>
      <c r="B21" s="67" t="s">
        <v>174</v>
      </c>
      <c r="C21" s="54" t="s">
        <v>2</v>
      </c>
      <c r="D21" s="54">
        <v>12.4</v>
      </c>
      <c r="E21" s="70">
        <v>2.7</v>
      </c>
      <c r="F21" s="134" t="s">
        <v>287</v>
      </c>
      <c r="G21" s="54">
        <v>1</v>
      </c>
      <c r="H21" s="54" t="s">
        <v>17</v>
      </c>
      <c r="I21" s="65"/>
      <c r="J21" s="54" t="s">
        <v>34</v>
      </c>
      <c r="K21" s="105" t="s">
        <v>270</v>
      </c>
    </row>
    <row r="22" spans="1:11" ht="26.25" customHeight="1">
      <c r="A22" s="67">
        <v>326</v>
      </c>
      <c r="B22" s="67" t="s">
        <v>175</v>
      </c>
      <c r="C22" s="54" t="s">
        <v>2</v>
      </c>
      <c r="D22" s="54">
        <v>21.5</v>
      </c>
      <c r="E22" s="183">
        <v>2.6</v>
      </c>
      <c r="F22" s="135"/>
      <c r="G22" s="54">
        <v>1</v>
      </c>
      <c r="H22" s="54" t="s">
        <v>17</v>
      </c>
      <c r="I22" s="65"/>
      <c r="J22" s="54" t="s">
        <v>34</v>
      </c>
      <c r="K22" s="104" t="s">
        <v>271</v>
      </c>
    </row>
    <row r="23" spans="1:11" ht="48">
      <c r="A23" s="67">
        <v>327</v>
      </c>
      <c r="B23" s="67" t="s">
        <v>176</v>
      </c>
      <c r="C23" s="54" t="s">
        <v>2</v>
      </c>
      <c r="D23" s="54">
        <v>22.1</v>
      </c>
      <c r="E23" s="184"/>
      <c r="F23" s="134" t="s">
        <v>287</v>
      </c>
      <c r="G23" s="54">
        <v>2</v>
      </c>
      <c r="H23" s="54" t="s">
        <v>17</v>
      </c>
      <c r="I23" s="65"/>
      <c r="J23" s="54" t="s">
        <v>34</v>
      </c>
      <c r="K23" s="104" t="s">
        <v>272</v>
      </c>
    </row>
    <row r="24" spans="1:11" ht="48">
      <c r="A24" s="67">
        <v>328</v>
      </c>
      <c r="B24" s="67" t="s">
        <v>177</v>
      </c>
      <c r="C24" s="54" t="s">
        <v>2</v>
      </c>
      <c r="D24" s="54">
        <v>16.4</v>
      </c>
      <c r="E24" s="68">
        <v>2.5</v>
      </c>
      <c r="F24" s="134" t="s">
        <v>287</v>
      </c>
      <c r="G24" s="54">
        <v>1</v>
      </c>
      <c r="H24" s="54" t="s">
        <v>17</v>
      </c>
      <c r="I24" s="65"/>
      <c r="J24" s="54" t="s">
        <v>34</v>
      </c>
      <c r="K24" s="104" t="s">
        <v>273</v>
      </c>
    </row>
    <row r="25" spans="1:11" ht="48">
      <c r="A25" s="67">
        <v>329</v>
      </c>
      <c r="B25" s="67" t="s">
        <v>178</v>
      </c>
      <c r="C25" s="54" t="s">
        <v>2</v>
      </c>
      <c r="D25" s="54">
        <v>16.4</v>
      </c>
      <c r="E25" s="68">
        <v>2.6</v>
      </c>
      <c r="F25" s="134" t="s">
        <v>287</v>
      </c>
      <c r="G25" s="54">
        <v>1</v>
      </c>
      <c r="H25" s="54" t="s">
        <v>17</v>
      </c>
      <c r="I25" s="65"/>
      <c r="J25" s="54" t="s">
        <v>34</v>
      </c>
      <c r="K25" s="104" t="s">
        <v>274</v>
      </c>
    </row>
    <row r="26" spans="1:11" ht="25.5">
      <c r="A26" s="67">
        <v>330</v>
      </c>
      <c r="B26" s="67" t="s">
        <v>179</v>
      </c>
      <c r="C26" s="54" t="s">
        <v>2</v>
      </c>
      <c r="D26" s="54">
        <v>11.1</v>
      </c>
      <c r="E26" s="71" t="s">
        <v>8</v>
      </c>
      <c r="F26" s="134" t="s">
        <v>49</v>
      </c>
      <c r="G26" s="54">
        <v>1</v>
      </c>
      <c r="H26" s="54" t="s">
        <v>17</v>
      </c>
      <c r="I26" s="65"/>
      <c r="J26" s="54" t="s">
        <v>34</v>
      </c>
      <c r="K26" s="106">
        <v>0.7083333333333334</v>
      </c>
    </row>
    <row r="27" spans="1:11" ht="25.5">
      <c r="A27" s="67">
        <v>333</v>
      </c>
      <c r="B27" s="67">
        <v>117</v>
      </c>
      <c r="C27" s="54"/>
      <c r="D27" s="68">
        <v>16.2</v>
      </c>
      <c r="E27" s="54"/>
      <c r="F27" s="133"/>
      <c r="G27" s="54">
        <v>1</v>
      </c>
      <c r="H27" s="54" t="s">
        <v>17</v>
      </c>
      <c r="I27" s="65"/>
      <c r="J27" s="54" t="s">
        <v>34</v>
      </c>
      <c r="K27" s="105" t="s">
        <v>270</v>
      </c>
    </row>
    <row r="28" spans="1:11" ht="25.5">
      <c r="A28" s="67">
        <v>335</v>
      </c>
      <c r="B28" s="67">
        <v>119</v>
      </c>
      <c r="C28" s="67" t="s">
        <v>1</v>
      </c>
      <c r="D28" s="54">
        <v>15.3</v>
      </c>
      <c r="E28" s="54"/>
      <c r="F28" s="140" t="s">
        <v>49</v>
      </c>
      <c r="G28" s="54">
        <v>1</v>
      </c>
      <c r="H28" s="54" t="s">
        <v>17</v>
      </c>
      <c r="I28" s="65"/>
      <c r="J28" s="54" t="s">
        <v>35</v>
      </c>
      <c r="K28" s="104" t="s">
        <v>271</v>
      </c>
    </row>
    <row r="29" spans="1:11" ht="51">
      <c r="A29" s="52"/>
      <c r="B29" s="52" t="s">
        <v>180</v>
      </c>
      <c r="C29" s="54" t="s">
        <v>73</v>
      </c>
      <c r="D29" s="54">
        <v>111</v>
      </c>
      <c r="E29" s="54"/>
      <c r="F29" s="54"/>
      <c r="G29" s="54"/>
      <c r="H29" s="54" t="s">
        <v>17</v>
      </c>
      <c r="I29" s="65"/>
      <c r="J29" s="54" t="s">
        <v>34</v>
      </c>
      <c r="K29" s="104" t="s">
        <v>272</v>
      </c>
    </row>
    <row r="30" spans="1:11" ht="24" customHeight="1">
      <c r="A30" s="52"/>
      <c r="B30" s="52">
        <v>135</v>
      </c>
      <c r="C30" s="110" t="s">
        <v>75</v>
      </c>
      <c r="D30" s="54">
        <v>22.9</v>
      </c>
      <c r="E30" s="54"/>
      <c r="F30" s="54"/>
      <c r="G30" s="54"/>
      <c r="H30" s="54" t="s">
        <v>17</v>
      </c>
      <c r="I30" s="65"/>
      <c r="J30" s="54" t="s">
        <v>34</v>
      </c>
      <c r="K30" s="104" t="s">
        <v>273</v>
      </c>
    </row>
    <row r="31" spans="1:11" ht="25.5">
      <c r="A31" s="52"/>
      <c r="B31" s="52" t="s">
        <v>181</v>
      </c>
      <c r="C31" s="54" t="s">
        <v>79</v>
      </c>
      <c r="D31" s="54">
        <v>81.1</v>
      </c>
      <c r="E31" s="54"/>
      <c r="F31" s="54"/>
      <c r="G31" s="54"/>
      <c r="H31" s="54" t="s">
        <v>17</v>
      </c>
      <c r="I31" s="65"/>
      <c r="J31" s="54" t="s">
        <v>34</v>
      </c>
      <c r="K31" s="104" t="s">
        <v>274</v>
      </c>
    </row>
    <row r="32" spans="1:11" ht="27" customHeight="1">
      <c r="A32" s="52"/>
      <c r="B32" s="52">
        <v>175</v>
      </c>
      <c r="C32" s="110" t="s">
        <v>76</v>
      </c>
      <c r="D32" s="54">
        <v>21.8</v>
      </c>
      <c r="E32" s="54"/>
      <c r="F32" s="54"/>
      <c r="G32" s="54"/>
      <c r="H32" s="54" t="s">
        <v>17</v>
      </c>
      <c r="I32" s="65"/>
      <c r="J32" s="54" t="s">
        <v>34</v>
      </c>
      <c r="K32" s="106">
        <v>0.7083333333333334</v>
      </c>
    </row>
    <row r="33" spans="1:11" ht="36.75" customHeight="1">
      <c r="A33" s="52"/>
      <c r="B33" s="52"/>
      <c r="C33" s="73" t="s">
        <v>68</v>
      </c>
      <c r="D33" s="61">
        <f>SUM(D3:D32)</f>
        <v>733.3</v>
      </c>
      <c r="E33" s="61">
        <f>SUM(E3:E32)</f>
        <v>52.40000000000001</v>
      </c>
      <c r="F33" s="61"/>
      <c r="G33" s="61" t="s">
        <v>267</v>
      </c>
      <c r="H33" s="52"/>
      <c r="I33" s="65"/>
      <c r="J33" s="52"/>
      <c r="K33" s="96"/>
    </row>
    <row r="34" spans="1:11" ht="19.5" customHeight="1">
      <c r="A34" s="54"/>
      <c r="B34" s="54"/>
      <c r="C34" s="60" t="s">
        <v>78</v>
      </c>
      <c r="D34" s="187">
        <f>D33+E33</f>
        <v>785.6999999999999</v>
      </c>
      <c r="E34" s="187"/>
      <c r="F34" s="46"/>
      <c r="G34" s="46"/>
      <c r="H34" s="54"/>
      <c r="I34" s="54"/>
      <c r="J34" s="54"/>
      <c r="K34" s="96"/>
    </row>
    <row r="35" spans="1:10" ht="15.75">
      <c r="A35" s="24"/>
      <c r="B35" s="24"/>
      <c r="C35" s="27"/>
      <c r="D35" s="24"/>
      <c r="E35" s="24"/>
      <c r="F35" s="24"/>
      <c r="G35" s="24"/>
      <c r="H35" s="24"/>
      <c r="I35" s="24"/>
      <c r="J35" s="24"/>
    </row>
    <row r="36" spans="1:10" ht="15.75">
      <c r="A36" s="24"/>
      <c r="B36" s="24"/>
      <c r="C36" s="28"/>
      <c r="D36" s="24"/>
      <c r="E36" s="24"/>
      <c r="F36" s="24"/>
      <c r="G36" s="24"/>
      <c r="H36" s="24"/>
      <c r="I36" s="24"/>
      <c r="J36" s="24"/>
    </row>
    <row r="37" spans="1:10" ht="15.75">
      <c r="A37" s="29"/>
      <c r="B37" s="29"/>
      <c r="C37" s="28"/>
      <c r="D37" s="24"/>
      <c r="E37" s="24"/>
      <c r="F37" s="24"/>
      <c r="G37" s="24"/>
      <c r="H37" s="24"/>
      <c r="I37" s="24"/>
      <c r="J37" s="24"/>
    </row>
    <row r="38" spans="1:10" ht="15.75">
      <c r="A38" s="27"/>
      <c r="B38" s="27"/>
      <c r="C38" s="6"/>
      <c r="D38" s="6"/>
      <c r="E38" s="6"/>
      <c r="F38" s="6"/>
      <c r="G38" s="6"/>
      <c r="H38" s="24"/>
      <c r="I38" s="24"/>
      <c r="J38" s="24"/>
    </row>
    <row r="39" spans="1:10" ht="15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7" ht="15.75">
      <c r="A40" s="24"/>
      <c r="B40" s="24"/>
      <c r="C40" s="24"/>
      <c r="D40" s="24"/>
      <c r="E40" s="24"/>
      <c r="F40" s="24"/>
      <c r="G40" s="24"/>
    </row>
  </sheetData>
  <sheetProtection/>
  <mergeCells count="5">
    <mergeCell ref="E16:E17"/>
    <mergeCell ref="A2:J2"/>
    <mergeCell ref="D34:E34"/>
    <mergeCell ref="E19:E20"/>
    <mergeCell ref="E22:E23"/>
  </mergeCells>
  <printOptions/>
  <pageMargins left="0.15748031496062992" right="0.11811023622047245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9" sqref="F9:F10"/>
    </sheetView>
  </sheetViews>
  <sheetFormatPr defaultColWidth="9.140625" defaultRowHeight="15"/>
  <cols>
    <col min="1" max="1" width="4.28125" style="5" customWidth="1"/>
    <col min="2" max="2" width="6.8515625" style="5" customWidth="1"/>
    <col min="3" max="3" width="10.28125" style="5" customWidth="1"/>
    <col min="4" max="4" width="11.28125" style="5" customWidth="1"/>
    <col min="5" max="5" width="9.28125" style="5" customWidth="1"/>
    <col min="6" max="6" width="10.140625" style="5" customWidth="1"/>
    <col min="7" max="7" width="7.140625" style="5" customWidth="1"/>
    <col min="8" max="8" width="12.57421875" style="5" customWidth="1"/>
    <col min="9" max="9" width="10.7109375" style="5" customWidth="1"/>
    <col min="10" max="10" width="9.421875" style="5" customWidth="1"/>
    <col min="11" max="16384" width="9.140625" style="4" customWidth="1"/>
  </cols>
  <sheetData>
    <row r="1" spans="1:10" s="5" customFormat="1" ht="63.75" customHeight="1">
      <c r="A1" s="144" t="s">
        <v>94</v>
      </c>
      <c r="B1" s="144" t="s">
        <v>106</v>
      </c>
      <c r="C1" s="144" t="s">
        <v>56</v>
      </c>
      <c r="D1" s="144" t="s">
        <v>95</v>
      </c>
      <c r="E1" s="144" t="s">
        <v>99</v>
      </c>
      <c r="F1" s="144" t="s">
        <v>101</v>
      </c>
      <c r="G1" s="144" t="s">
        <v>96</v>
      </c>
      <c r="H1" s="144" t="s">
        <v>93</v>
      </c>
      <c r="I1" s="144" t="s">
        <v>98</v>
      </c>
      <c r="J1" s="144" t="s">
        <v>233</v>
      </c>
    </row>
    <row r="2" spans="1:9" s="5" customFormat="1" ht="39.75" customHeight="1">
      <c r="A2" s="189" t="s">
        <v>297</v>
      </c>
      <c r="B2" s="189"/>
      <c r="C2" s="189"/>
      <c r="D2" s="189"/>
      <c r="E2" s="189"/>
      <c r="F2" s="189"/>
      <c r="G2" s="189"/>
      <c r="H2" s="189"/>
      <c r="I2" s="189"/>
    </row>
    <row r="3" spans="1:10" ht="47.25" customHeight="1">
      <c r="A3" s="54">
        <v>336</v>
      </c>
      <c r="B3" s="54" t="s">
        <v>182</v>
      </c>
      <c r="C3" s="54" t="s">
        <v>2</v>
      </c>
      <c r="D3" s="54">
        <v>13.2</v>
      </c>
      <c r="E3" s="54">
        <v>2.5</v>
      </c>
      <c r="F3" s="134" t="s">
        <v>288</v>
      </c>
      <c r="G3" s="54">
        <v>1</v>
      </c>
      <c r="H3" s="54" t="s">
        <v>17</v>
      </c>
      <c r="I3" s="54" t="s">
        <v>25</v>
      </c>
      <c r="J3" s="165" t="s">
        <v>257</v>
      </c>
    </row>
    <row r="4" spans="1:10" ht="48" customHeight="1">
      <c r="A4" s="54">
        <v>337</v>
      </c>
      <c r="B4" s="54" t="s">
        <v>183</v>
      </c>
      <c r="C4" s="54" t="s">
        <v>2</v>
      </c>
      <c r="D4" s="54">
        <v>13.5</v>
      </c>
      <c r="E4" s="54">
        <v>2.5</v>
      </c>
      <c r="F4" s="134" t="s">
        <v>288</v>
      </c>
      <c r="G4" s="54">
        <v>1</v>
      </c>
      <c r="H4" s="54" t="s">
        <v>17</v>
      </c>
      <c r="I4" s="54" t="s">
        <v>25</v>
      </c>
      <c r="J4" s="166"/>
    </row>
    <row r="5" spans="1:10" ht="45.75" customHeight="1">
      <c r="A5" s="54">
        <v>338</v>
      </c>
      <c r="B5" s="54" t="s">
        <v>184</v>
      </c>
      <c r="C5" s="54" t="s">
        <v>2</v>
      </c>
      <c r="D5" s="54">
        <v>11.7</v>
      </c>
      <c r="E5" s="54">
        <v>2.6</v>
      </c>
      <c r="F5" s="134" t="s">
        <v>288</v>
      </c>
      <c r="G5" s="54">
        <v>1</v>
      </c>
      <c r="H5" s="54" t="s">
        <v>17</v>
      </c>
      <c r="I5" s="54" t="s">
        <v>25</v>
      </c>
      <c r="J5" s="166"/>
    </row>
    <row r="6" spans="1:10" ht="46.5" customHeight="1">
      <c r="A6" s="54">
        <v>339</v>
      </c>
      <c r="B6" s="54" t="s">
        <v>185</v>
      </c>
      <c r="C6" s="54" t="s">
        <v>2</v>
      </c>
      <c r="D6" s="54">
        <v>22.2</v>
      </c>
      <c r="E6" s="54">
        <v>2.9</v>
      </c>
      <c r="F6" s="134" t="s">
        <v>288</v>
      </c>
      <c r="G6" s="54">
        <v>2</v>
      </c>
      <c r="H6" s="54" t="s">
        <v>17</v>
      </c>
      <c r="I6" s="54" t="s">
        <v>25</v>
      </c>
      <c r="J6" s="166"/>
    </row>
    <row r="7" spans="1:10" ht="16.5" customHeight="1">
      <c r="A7" s="54">
        <v>340</v>
      </c>
      <c r="B7" s="54" t="s">
        <v>186</v>
      </c>
      <c r="C7" s="54" t="s">
        <v>2</v>
      </c>
      <c r="D7" s="54">
        <v>16.3</v>
      </c>
      <c r="E7" s="188">
        <v>2.5</v>
      </c>
      <c r="F7" s="190" t="s">
        <v>288</v>
      </c>
      <c r="G7" s="188">
        <v>2</v>
      </c>
      <c r="H7" s="188" t="s">
        <v>17</v>
      </c>
      <c r="I7" s="188" t="s">
        <v>25</v>
      </c>
      <c r="J7" s="166"/>
    </row>
    <row r="8" spans="1:10" ht="33.75" customHeight="1">
      <c r="A8" s="54">
        <v>341</v>
      </c>
      <c r="B8" s="54" t="s">
        <v>187</v>
      </c>
      <c r="C8" s="54" t="s">
        <v>2</v>
      </c>
      <c r="D8" s="54">
        <v>10</v>
      </c>
      <c r="E8" s="188"/>
      <c r="F8" s="191"/>
      <c r="G8" s="188"/>
      <c r="H8" s="188"/>
      <c r="I8" s="188"/>
      <c r="J8" s="166"/>
    </row>
    <row r="9" spans="1:10" ht="15" customHeight="1">
      <c r="A9" s="54">
        <v>342</v>
      </c>
      <c r="B9" s="54" t="s">
        <v>188</v>
      </c>
      <c r="C9" s="54" t="s">
        <v>2</v>
      </c>
      <c r="D9" s="188" t="s">
        <v>9</v>
      </c>
      <c r="E9" s="188">
        <v>2.7</v>
      </c>
      <c r="F9" s="190" t="s">
        <v>288</v>
      </c>
      <c r="G9" s="188">
        <v>2</v>
      </c>
      <c r="H9" s="188" t="s">
        <v>17</v>
      </c>
      <c r="I9" s="188" t="s">
        <v>25</v>
      </c>
      <c r="J9" s="166"/>
    </row>
    <row r="10" spans="1:10" ht="33.75" customHeight="1">
      <c r="A10" s="54">
        <v>343</v>
      </c>
      <c r="B10" s="54" t="s">
        <v>189</v>
      </c>
      <c r="C10" s="54" t="s">
        <v>2</v>
      </c>
      <c r="D10" s="188"/>
      <c r="E10" s="188"/>
      <c r="F10" s="191"/>
      <c r="G10" s="188"/>
      <c r="H10" s="188"/>
      <c r="I10" s="188"/>
      <c r="J10" s="167"/>
    </row>
    <row r="11" spans="1:10" s="132" customFormat="1" ht="39.75" customHeight="1">
      <c r="A11" s="131">
        <v>346</v>
      </c>
      <c r="B11" s="127">
        <v>25.26</v>
      </c>
      <c r="C11" s="131" t="s">
        <v>302</v>
      </c>
      <c r="D11" s="131">
        <v>23.4</v>
      </c>
      <c r="E11" s="127"/>
      <c r="F11" s="90" t="s">
        <v>97</v>
      </c>
      <c r="G11" s="131">
        <v>2</v>
      </c>
      <c r="H11" s="188" t="s">
        <v>17</v>
      </c>
      <c r="I11" s="131" t="s">
        <v>24</v>
      </c>
      <c r="J11" s="126"/>
    </row>
    <row r="12" spans="1:10" ht="30" customHeight="1">
      <c r="A12" s="51">
        <v>347</v>
      </c>
      <c r="B12" s="57">
        <v>5</v>
      </c>
      <c r="C12" s="98" t="s">
        <v>2</v>
      </c>
      <c r="D12" s="54">
        <v>14.7</v>
      </c>
      <c r="E12" s="53"/>
      <c r="F12" s="90" t="s">
        <v>97</v>
      </c>
      <c r="G12" s="54">
        <v>1</v>
      </c>
      <c r="H12" s="188"/>
      <c r="I12" s="54" t="s">
        <v>25</v>
      </c>
      <c r="J12" s="165" t="s">
        <v>257</v>
      </c>
    </row>
    <row r="13" spans="1:10" ht="16.5" customHeight="1">
      <c r="A13" s="54">
        <v>351</v>
      </c>
      <c r="B13" s="54">
        <v>8</v>
      </c>
      <c r="C13" s="54" t="s">
        <v>2</v>
      </c>
      <c r="D13" s="54">
        <v>10.9</v>
      </c>
      <c r="E13" s="188">
        <v>2.5</v>
      </c>
      <c r="F13" s="190" t="s">
        <v>288</v>
      </c>
      <c r="G13" s="188">
        <v>2</v>
      </c>
      <c r="H13" s="188" t="s">
        <v>17</v>
      </c>
      <c r="I13" s="188" t="s">
        <v>25</v>
      </c>
      <c r="J13" s="166"/>
    </row>
    <row r="14" spans="1:10" ht="33.75" customHeight="1">
      <c r="A14" s="54">
        <v>352</v>
      </c>
      <c r="B14" s="72" t="s">
        <v>191</v>
      </c>
      <c r="C14" s="54" t="s">
        <v>2</v>
      </c>
      <c r="D14" s="54">
        <v>13.3</v>
      </c>
      <c r="E14" s="188"/>
      <c r="F14" s="191"/>
      <c r="G14" s="188"/>
      <c r="H14" s="188"/>
      <c r="I14" s="188"/>
      <c r="J14" s="166"/>
    </row>
    <row r="15" spans="1:10" ht="48">
      <c r="A15" s="54">
        <v>353</v>
      </c>
      <c r="B15" s="72" t="s">
        <v>190</v>
      </c>
      <c r="C15" s="54" t="s">
        <v>2</v>
      </c>
      <c r="D15" s="54">
        <v>12.7</v>
      </c>
      <c r="E15" s="54">
        <v>2.7</v>
      </c>
      <c r="F15" s="134" t="s">
        <v>288</v>
      </c>
      <c r="G15" s="54">
        <v>1</v>
      </c>
      <c r="H15" s="54" t="s">
        <v>17</v>
      </c>
      <c r="I15" s="54" t="s">
        <v>25</v>
      </c>
      <c r="J15" s="166"/>
    </row>
    <row r="16" spans="1:10" ht="16.5" customHeight="1">
      <c r="A16" s="54">
        <v>354</v>
      </c>
      <c r="B16" s="54" t="s">
        <v>192</v>
      </c>
      <c r="C16" s="54" t="s">
        <v>2</v>
      </c>
      <c r="D16" s="54">
        <v>13.5</v>
      </c>
      <c r="E16" s="188">
        <v>2.5</v>
      </c>
      <c r="F16" s="190" t="s">
        <v>288</v>
      </c>
      <c r="G16" s="188">
        <v>2</v>
      </c>
      <c r="H16" s="188" t="s">
        <v>17</v>
      </c>
      <c r="I16" s="188" t="s">
        <v>25</v>
      </c>
      <c r="J16" s="166"/>
    </row>
    <row r="17" spans="1:10" ht="30.75" customHeight="1">
      <c r="A17" s="54">
        <v>355</v>
      </c>
      <c r="B17" s="54" t="s">
        <v>193</v>
      </c>
      <c r="C17" s="54" t="s">
        <v>2</v>
      </c>
      <c r="D17" s="54">
        <v>11.6</v>
      </c>
      <c r="E17" s="188"/>
      <c r="F17" s="191"/>
      <c r="G17" s="188"/>
      <c r="H17" s="188"/>
      <c r="I17" s="188"/>
      <c r="J17" s="166"/>
    </row>
    <row r="18" spans="1:10" ht="48" customHeight="1">
      <c r="A18" s="54">
        <v>356</v>
      </c>
      <c r="B18" s="165" t="s">
        <v>195</v>
      </c>
      <c r="C18" s="54" t="s">
        <v>2</v>
      </c>
      <c r="D18" s="165">
        <v>26</v>
      </c>
      <c r="E18" s="165">
        <v>2.5</v>
      </c>
      <c r="F18" s="134" t="s">
        <v>288</v>
      </c>
      <c r="G18" s="54">
        <v>2</v>
      </c>
      <c r="H18" s="188" t="s">
        <v>17</v>
      </c>
      <c r="I18" s="188" t="s">
        <v>25</v>
      </c>
      <c r="J18" s="166"/>
    </row>
    <row r="19" spans="1:10" ht="18.75" customHeight="1">
      <c r="A19" s="54">
        <v>357</v>
      </c>
      <c r="B19" s="167"/>
      <c r="C19" s="54" t="s">
        <v>2</v>
      </c>
      <c r="D19" s="167"/>
      <c r="E19" s="167"/>
      <c r="F19" s="54"/>
      <c r="G19" s="54"/>
      <c r="H19" s="188"/>
      <c r="I19" s="188"/>
      <c r="J19" s="167"/>
    </row>
    <row r="20" spans="1:10" ht="40.5" customHeight="1">
      <c r="A20" s="67">
        <v>358</v>
      </c>
      <c r="B20" s="67">
        <v>23</v>
      </c>
      <c r="C20" s="67" t="s">
        <v>289</v>
      </c>
      <c r="D20" s="67">
        <v>25.6</v>
      </c>
      <c r="E20" s="67"/>
      <c r="F20" s="139" t="s">
        <v>97</v>
      </c>
      <c r="G20" s="54">
        <v>1</v>
      </c>
      <c r="H20" s="54" t="s">
        <v>17</v>
      </c>
      <c r="I20" s="54" t="s">
        <v>59</v>
      </c>
      <c r="J20" s="88"/>
    </row>
    <row r="21" spans="1:10" ht="48" customHeight="1">
      <c r="A21" s="67">
        <v>359</v>
      </c>
      <c r="B21" s="67" t="s">
        <v>196</v>
      </c>
      <c r="C21" s="67" t="s">
        <v>43</v>
      </c>
      <c r="D21" s="67">
        <v>7.5</v>
      </c>
      <c r="E21" s="67">
        <v>7</v>
      </c>
      <c r="F21" s="140" t="s">
        <v>288</v>
      </c>
      <c r="G21" s="67"/>
      <c r="H21" s="67" t="s">
        <v>17</v>
      </c>
      <c r="I21" s="67" t="s">
        <v>42</v>
      </c>
      <c r="J21" s="88"/>
    </row>
    <row r="22" spans="1:10" ht="33.75" customHeight="1">
      <c r="A22" s="51">
        <v>360</v>
      </c>
      <c r="B22" s="51">
        <v>69</v>
      </c>
      <c r="C22" s="51" t="s">
        <v>37</v>
      </c>
      <c r="D22" s="69">
        <v>12.9</v>
      </c>
      <c r="E22" s="54"/>
      <c r="F22" s="139" t="s">
        <v>97</v>
      </c>
      <c r="G22" s="54">
        <v>1</v>
      </c>
      <c r="H22" s="54" t="s">
        <v>17</v>
      </c>
      <c r="I22" s="54" t="s">
        <v>24</v>
      </c>
      <c r="J22" s="88" t="s">
        <v>240</v>
      </c>
    </row>
    <row r="23" spans="1:10" ht="32.25" customHeight="1">
      <c r="A23" s="51">
        <v>361</v>
      </c>
      <c r="B23" s="51">
        <v>70</v>
      </c>
      <c r="C23" s="51" t="s">
        <v>39</v>
      </c>
      <c r="D23" s="69">
        <v>16.9</v>
      </c>
      <c r="E23" s="54"/>
      <c r="F23" s="139" t="s">
        <v>97</v>
      </c>
      <c r="G23" s="54">
        <v>1</v>
      </c>
      <c r="H23" s="54" t="s">
        <v>17</v>
      </c>
      <c r="I23" s="54" t="s">
        <v>24</v>
      </c>
      <c r="J23" s="88" t="s">
        <v>240</v>
      </c>
    </row>
    <row r="24" spans="1:10" ht="38.25" customHeight="1">
      <c r="A24" s="51">
        <v>362</v>
      </c>
      <c r="B24" s="51">
        <v>71</v>
      </c>
      <c r="C24" s="51" t="s">
        <v>38</v>
      </c>
      <c r="D24" s="69">
        <v>12.9</v>
      </c>
      <c r="E24" s="54"/>
      <c r="F24" s="139" t="s">
        <v>97</v>
      </c>
      <c r="G24" s="54">
        <v>1</v>
      </c>
      <c r="H24" s="54" t="s">
        <v>17</v>
      </c>
      <c r="I24" s="54" t="s">
        <v>24</v>
      </c>
      <c r="J24" s="88" t="s">
        <v>240</v>
      </c>
    </row>
    <row r="25" spans="1:10" ht="32.25" customHeight="1">
      <c r="A25" s="51">
        <v>363</v>
      </c>
      <c r="B25" s="51">
        <v>72</v>
      </c>
      <c r="C25" s="51" t="s">
        <v>40</v>
      </c>
      <c r="D25" s="69">
        <v>13.5</v>
      </c>
      <c r="E25" s="54"/>
      <c r="F25" s="139" t="s">
        <v>97</v>
      </c>
      <c r="G25" s="54">
        <v>1</v>
      </c>
      <c r="H25" s="54" t="s">
        <v>17</v>
      </c>
      <c r="I25" s="54" t="s">
        <v>24</v>
      </c>
      <c r="J25" s="88" t="s">
        <v>240</v>
      </c>
    </row>
    <row r="26" spans="1:10" ht="32.25" customHeight="1">
      <c r="A26" s="51">
        <v>364</v>
      </c>
      <c r="B26" s="51">
        <v>73</v>
      </c>
      <c r="C26" s="51" t="s">
        <v>41</v>
      </c>
      <c r="D26" s="54">
        <v>24.8</v>
      </c>
      <c r="E26" s="54"/>
      <c r="F26" s="139" t="s">
        <v>97</v>
      </c>
      <c r="G26" s="54">
        <v>2</v>
      </c>
      <c r="H26" s="54" t="s">
        <v>17</v>
      </c>
      <c r="I26" s="54" t="s">
        <v>24</v>
      </c>
      <c r="J26" s="88" t="s">
        <v>240</v>
      </c>
    </row>
    <row r="27" spans="1:10" ht="32.25" customHeight="1">
      <c r="A27" s="51">
        <v>366</v>
      </c>
      <c r="B27" s="51" t="s">
        <v>197</v>
      </c>
      <c r="C27" s="51" t="s">
        <v>41</v>
      </c>
      <c r="D27" s="54">
        <v>30.2</v>
      </c>
      <c r="E27" s="54"/>
      <c r="F27" s="139" t="s">
        <v>97</v>
      </c>
      <c r="G27" s="54">
        <v>2</v>
      </c>
      <c r="H27" s="54" t="s">
        <v>17</v>
      </c>
      <c r="I27" s="54" t="s">
        <v>24</v>
      </c>
      <c r="J27" s="88" t="s">
        <v>240</v>
      </c>
    </row>
    <row r="28" spans="1:10" ht="25.5">
      <c r="A28" s="51">
        <v>367</v>
      </c>
      <c r="B28" s="51">
        <v>81</v>
      </c>
      <c r="C28" s="67" t="s">
        <v>4</v>
      </c>
      <c r="D28" s="54">
        <v>18.1</v>
      </c>
      <c r="E28" s="54"/>
      <c r="F28" s="139" t="s">
        <v>97</v>
      </c>
      <c r="G28" s="54">
        <v>1</v>
      </c>
      <c r="H28" s="54" t="s">
        <v>17</v>
      </c>
      <c r="I28" s="54" t="s">
        <v>24</v>
      </c>
      <c r="J28" s="88" t="s">
        <v>240</v>
      </c>
    </row>
    <row r="29" spans="1:10" ht="38.25">
      <c r="A29" s="51">
        <v>368</v>
      </c>
      <c r="B29" s="51" t="s">
        <v>198</v>
      </c>
      <c r="C29" s="51" t="s">
        <v>60</v>
      </c>
      <c r="D29" s="51">
        <v>7.1</v>
      </c>
      <c r="E29" s="54">
        <v>8.9</v>
      </c>
      <c r="F29" s="139" t="s">
        <v>294</v>
      </c>
      <c r="G29" s="54">
        <v>1</v>
      </c>
      <c r="H29" s="54" t="s">
        <v>17</v>
      </c>
      <c r="I29" s="54" t="s">
        <v>42</v>
      </c>
      <c r="J29" s="88" t="s">
        <v>240</v>
      </c>
    </row>
    <row r="30" spans="1:10" ht="49.5" customHeight="1">
      <c r="A30" s="67">
        <v>369</v>
      </c>
      <c r="B30" s="67" t="s">
        <v>199</v>
      </c>
      <c r="C30" s="67" t="s">
        <v>84</v>
      </c>
      <c r="D30" s="67">
        <v>8</v>
      </c>
      <c r="E30" s="67">
        <v>5.6</v>
      </c>
      <c r="F30" s="140" t="s">
        <v>288</v>
      </c>
      <c r="G30" s="67"/>
      <c r="H30" s="67" t="s">
        <v>23</v>
      </c>
      <c r="I30" s="67" t="s">
        <v>241</v>
      </c>
      <c r="J30" s="101" t="s">
        <v>258</v>
      </c>
    </row>
    <row r="31" spans="1:10" s="125" customFormat="1" ht="30" customHeight="1">
      <c r="A31" s="67">
        <v>371</v>
      </c>
      <c r="B31" s="67"/>
      <c r="C31" s="67" t="s">
        <v>4</v>
      </c>
      <c r="D31" s="67">
        <v>11</v>
      </c>
      <c r="E31" s="67"/>
      <c r="F31" s="139" t="s">
        <v>97</v>
      </c>
      <c r="G31" s="67">
        <v>1</v>
      </c>
      <c r="H31" s="122" t="s">
        <v>17</v>
      </c>
      <c r="I31" s="122" t="s">
        <v>24</v>
      </c>
      <c r="J31" s="121"/>
    </row>
    <row r="32" spans="1:10" ht="18" customHeight="1">
      <c r="A32" s="51"/>
      <c r="B32" s="51">
        <v>60</v>
      </c>
      <c r="C32" s="51" t="s">
        <v>103</v>
      </c>
      <c r="D32" s="54">
        <v>14.7</v>
      </c>
      <c r="E32" s="54"/>
      <c r="F32" s="50"/>
      <c r="G32" s="54">
        <v>1</v>
      </c>
      <c r="H32" s="54" t="s">
        <v>17</v>
      </c>
      <c r="I32" s="54" t="s">
        <v>25</v>
      </c>
      <c r="J32" s="166"/>
    </row>
    <row r="33" spans="1:10" ht="25.5" customHeight="1">
      <c r="A33" s="51">
        <v>372</v>
      </c>
      <c r="B33" s="51">
        <v>61</v>
      </c>
      <c r="C33" s="51" t="s">
        <v>2</v>
      </c>
      <c r="D33" s="54">
        <v>14.8</v>
      </c>
      <c r="E33" s="54"/>
      <c r="F33" s="139" t="s">
        <v>97</v>
      </c>
      <c r="G33" s="54">
        <v>1</v>
      </c>
      <c r="H33" s="54" t="s">
        <v>17</v>
      </c>
      <c r="I33" s="54" t="s">
        <v>42</v>
      </c>
      <c r="J33" s="166"/>
    </row>
    <row r="34" spans="1:10" ht="25.5">
      <c r="A34" s="51">
        <v>373</v>
      </c>
      <c r="B34" s="51">
        <v>62</v>
      </c>
      <c r="C34" s="51" t="s">
        <v>2</v>
      </c>
      <c r="D34" s="54">
        <v>14.1</v>
      </c>
      <c r="E34" s="54"/>
      <c r="F34" s="139" t="s">
        <v>97</v>
      </c>
      <c r="G34" s="54">
        <v>1</v>
      </c>
      <c r="H34" s="54" t="s">
        <v>17</v>
      </c>
      <c r="I34" s="54" t="s">
        <v>242</v>
      </c>
      <c r="J34" s="166"/>
    </row>
    <row r="35" spans="1:10" ht="48">
      <c r="A35" s="54">
        <v>374</v>
      </c>
      <c r="B35" s="54" t="s">
        <v>200</v>
      </c>
      <c r="C35" s="54" t="s">
        <v>2</v>
      </c>
      <c r="D35" s="54">
        <v>12.2</v>
      </c>
      <c r="E35" s="54">
        <v>2.6</v>
      </c>
      <c r="F35" s="140" t="s">
        <v>288</v>
      </c>
      <c r="G35" s="54">
        <v>1</v>
      </c>
      <c r="H35" s="54" t="s">
        <v>17</v>
      </c>
      <c r="I35" s="54" t="s">
        <v>25</v>
      </c>
      <c r="J35" s="166"/>
    </row>
    <row r="36" spans="1:10" ht="48">
      <c r="A36" s="54">
        <v>375</v>
      </c>
      <c r="B36" s="54" t="s">
        <v>201</v>
      </c>
      <c r="C36" s="54" t="s">
        <v>2</v>
      </c>
      <c r="D36" s="54">
        <v>13.6</v>
      </c>
      <c r="E36" s="54">
        <v>2.4</v>
      </c>
      <c r="F36" s="140" t="s">
        <v>288</v>
      </c>
      <c r="G36" s="54">
        <v>1</v>
      </c>
      <c r="H36" s="54" t="s">
        <v>17</v>
      </c>
      <c r="I36" s="54" t="s">
        <v>25</v>
      </c>
      <c r="J36" s="166"/>
    </row>
    <row r="37" spans="1:10" ht="15.75">
      <c r="A37" s="54"/>
      <c r="B37" s="54" t="s">
        <v>202</v>
      </c>
      <c r="C37" s="54" t="s">
        <v>80</v>
      </c>
      <c r="D37" s="54">
        <v>136</v>
      </c>
      <c r="E37" s="54"/>
      <c r="F37" s="50"/>
      <c r="G37" s="54"/>
      <c r="H37" s="54" t="s">
        <v>17</v>
      </c>
      <c r="I37" s="54" t="s">
        <v>42</v>
      </c>
      <c r="J37" s="166"/>
    </row>
    <row r="38" spans="1:10" ht="15.75">
      <c r="A38" s="54"/>
      <c r="B38" s="54">
        <v>6</v>
      </c>
      <c r="C38" s="54" t="s">
        <v>77</v>
      </c>
      <c r="D38" s="54">
        <v>23.5</v>
      </c>
      <c r="E38" s="54"/>
      <c r="F38" s="54"/>
      <c r="G38" s="54"/>
      <c r="H38" s="54" t="s">
        <v>17</v>
      </c>
      <c r="I38" s="54" t="s">
        <v>42</v>
      </c>
      <c r="J38" s="166"/>
    </row>
    <row r="39" spans="1:10" ht="15.75">
      <c r="A39" s="54"/>
      <c r="B39" s="54">
        <v>74</v>
      </c>
      <c r="C39" s="54" t="s">
        <v>81</v>
      </c>
      <c r="D39" s="54">
        <v>28.9</v>
      </c>
      <c r="E39" s="54"/>
      <c r="F39" s="54"/>
      <c r="G39" s="54"/>
      <c r="H39" s="54" t="s">
        <v>17</v>
      </c>
      <c r="I39" s="54" t="s">
        <v>42</v>
      </c>
      <c r="J39" s="166"/>
    </row>
    <row r="40" spans="1:10" ht="15.75">
      <c r="A40" s="54"/>
      <c r="B40" s="54">
        <v>75</v>
      </c>
      <c r="C40" s="54" t="s">
        <v>72</v>
      </c>
      <c r="D40" s="54">
        <v>24</v>
      </c>
      <c r="E40" s="54"/>
      <c r="F40" s="54"/>
      <c r="G40" s="54"/>
      <c r="H40" s="54" t="s">
        <v>17</v>
      </c>
      <c r="I40" s="54" t="s">
        <v>24</v>
      </c>
      <c r="J40" s="167"/>
    </row>
    <row r="41" spans="1:10" ht="15.75">
      <c r="A41" s="51"/>
      <c r="B41" s="51"/>
      <c r="C41" s="60" t="s">
        <v>15</v>
      </c>
      <c r="D41" s="74">
        <f>SUM(D3:D40)</f>
        <v>683.3</v>
      </c>
      <c r="E41" s="46">
        <f>SUM(E3:E40)</f>
        <v>52.4</v>
      </c>
      <c r="F41" s="46"/>
      <c r="G41" s="46">
        <f>SUM(G3:G40)</f>
        <v>36</v>
      </c>
      <c r="H41" s="54"/>
      <c r="I41" s="54"/>
      <c r="J41" s="88"/>
    </row>
    <row r="42" spans="1:10" ht="15.75">
      <c r="A42" s="51"/>
      <c r="B42" s="51"/>
      <c r="C42" s="60" t="s">
        <v>83</v>
      </c>
      <c r="D42" s="192">
        <f>D41+E41</f>
        <v>735.6999999999999</v>
      </c>
      <c r="E42" s="192"/>
      <c r="F42" s="74"/>
      <c r="G42" s="54"/>
      <c r="H42" s="54"/>
      <c r="I42" s="54"/>
      <c r="J42" s="88"/>
    </row>
    <row r="43" spans="1:10" s="7" customFormat="1" ht="39" customHeight="1">
      <c r="A43" s="179" t="s">
        <v>82</v>
      </c>
      <c r="B43" s="180"/>
      <c r="C43" s="181"/>
      <c r="D43" s="46"/>
      <c r="E43" s="74">
        <f>'3 эт. А Б '!D33+'3 эт. А Б '!E33+'3 эт С Д'!D41+'3 эт С Д'!E41</f>
        <v>1521.4</v>
      </c>
      <c r="F43" s="75"/>
      <c r="G43" s="62">
        <f>G41</f>
        <v>36</v>
      </c>
      <c r="H43" s="46"/>
      <c r="I43" s="46"/>
      <c r="J43" s="92"/>
    </row>
    <row r="44" spans="1:9" ht="15.75">
      <c r="A44" s="29"/>
      <c r="B44" s="29"/>
      <c r="C44" s="29"/>
      <c r="D44" s="30"/>
      <c r="E44" s="24"/>
      <c r="F44" s="24"/>
      <c r="G44" s="24"/>
      <c r="H44" s="24"/>
      <c r="I44" s="24"/>
    </row>
    <row r="45" spans="1:9" ht="15.75">
      <c r="A45" s="29"/>
      <c r="B45" s="29"/>
      <c r="C45" s="29"/>
      <c r="D45" s="24"/>
      <c r="E45" s="24"/>
      <c r="F45" s="24"/>
      <c r="G45" s="24"/>
      <c r="H45" s="24"/>
      <c r="I45" s="24"/>
    </row>
    <row r="46" spans="1:9" ht="15.75">
      <c r="A46" s="29"/>
      <c r="B46" s="29"/>
      <c r="C46" s="29"/>
      <c r="D46" s="24"/>
      <c r="E46" s="24"/>
      <c r="F46" s="24"/>
      <c r="G46" s="24"/>
      <c r="H46" s="24"/>
      <c r="I46" s="24"/>
    </row>
    <row r="47" spans="1:9" ht="15.75">
      <c r="A47" s="29"/>
      <c r="B47" s="29"/>
      <c r="C47" s="29"/>
      <c r="D47" s="24"/>
      <c r="E47" s="24"/>
      <c r="F47" s="24"/>
      <c r="G47" s="193"/>
      <c r="H47" s="193"/>
      <c r="I47" s="24"/>
    </row>
    <row r="48" spans="1:9" ht="15.75">
      <c r="A48" s="29"/>
      <c r="B48" s="29"/>
      <c r="C48" s="29"/>
      <c r="D48" s="24"/>
      <c r="E48" s="24"/>
      <c r="F48" s="24"/>
      <c r="G48" s="24"/>
      <c r="H48" s="24"/>
      <c r="I48" s="24"/>
    </row>
    <row r="49" spans="1:9" ht="15.75">
      <c r="A49" s="29"/>
      <c r="B49" s="29"/>
      <c r="C49" s="29"/>
      <c r="D49" s="29"/>
      <c r="E49" s="24"/>
      <c r="F49" s="24"/>
      <c r="G49" s="24"/>
      <c r="H49" s="24"/>
      <c r="I49" s="24"/>
    </row>
    <row r="50" spans="1:9" ht="15.7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5.7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5.75">
      <c r="A52" s="29"/>
      <c r="B52" s="29"/>
      <c r="C52" s="29"/>
      <c r="D52" s="29"/>
      <c r="E52" s="24"/>
      <c r="F52" s="24"/>
      <c r="G52" s="24"/>
      <c r="H52" s="24"/>
      <c r="I52" s="24"/>
    </row>
    <row r="53" spans="1:9" ht="15.75">
      <c r="A53" s="6"/>
      <c r="B53" s="6"/>
      <c r="C53" s="6"/>
      <c r="D53" s="6"/>
      <c r="E53" s="6"/>
      <c r="F53" s="6"/>
      <c r="G53" s="6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>
      <c r="A55" s="27"/>
      <c r="B55" s="27"/>
      <c r="C55" s="6"/>
      <c r="D55" s="27"/>
      <c r="E55" s="6"/>
      <c r="F55" s="6"/>
      <c r="G55" s="6"/>
      <c r="H55" s="24"/>
      <c r="I55" s="24"/>
    </row>
    <row r="56" spans="1:9" ht="15.75">
      <c r="A56" s="24"/>
      <c r="B56" s="24"/>
      <c r="C56" s="24"/>
      <c r="D56" s="24"/>
      <c r="E56" s="24"/>
      <c r="F56" s="24"/>
      <c r="G56" s="24"/>
      <c r="H56" s="24"/>
      <c r="I56" s="24"/>
    </row>
  </sheetData>
  <sheetProtection/>
  <mergeCells count="34">
    <mergeCell ref="B18:B19"/>
    <mergeCell ref="I18:I19"/>
    <mergeCell ref="J32:J40"/>
    <mergeCell ref="D42:E42"/>
    <mergeCell ref="G47:H47"/>
    <mergeCell ref="A43:C43"/>
    <mergeCell ref="D18:D19"/>
    <mergeCell ref="G16:G17"/>
    <mergeCell ref="E18:E19"/>
    <mergeCell ref="H18:H19"/>
    <mergeCell ref="F16:F17"/>
    <mergeCell ref="G9:G10"/>
    <mergeCell ref="F13:F14"/>
    <mergeCell ref="H11:H12"/>
    <mergeCell ref="A2:I2"/>
    <mergeCell ref="I7:I8"/>
    <mergeCell ref="H7:H8"/>
    <mergeCell ref="H9:H10"/>
    <mergeCell ref="I9:I10"/>
    <mergeCell ref="F7:F8"/>
    <mergeCell ref="F9:F10"/>
    <mergeCell ref="D9:D10"/>
    <mergeCell ref="E9:E10"/>
    <mergeCell ref="E7:E8"/>
    <mergeCell ref="G7:G8"/>
    <mergeCell ref="E13:E14"/>
    <mergeCell ref="G13:G14"/>
    <mergeCell ref="J12:J19"/>
    <mergeCell ref="H13:H14"/>
    <mergeCell ref="I13:I14"/>
    <mergeCell ref="H16:H17"/>
    <mergeCell ref="I16:I17"/>
    <mergeCell ref="J3:J10"/>
    <mergeCell ref="E16:E17"/>
  </mergeCells>
  <printOptions/>
  <pageMargins left="0.1968503937007874" right="0.1968503937007874" top="0.35433070866141736" bottom="0.15748031496062992" header="0.31496062992125984" footer="0.31496062992125984"/>
  <pageSetup horizontalDpi="300" verticalDpi="3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selection activeCell="A28" sqref="A28:B28"/>
    </sheetView>
  </sheetViews>
  <sheetFormatPr defaultColWidth="9.140625" defaultRowHeight="15"/>
  <cols>
    <col min="1" max="1" width="4.28125" style="21" customWidth="1"/>
    <col min="2" max="2" width="5.57421875" style="21" customWidth="1"/>
    <col min="3" max="3" width="10.57421875" style="21" customWidth="1"/>
    <col min="4" max="4" width="10.421875" style="21" customWidth="1"/>
    <col min="5" max="5" width="9.8515625" style="21" customWidth="1"/>
    <col min="6" max="6" width="8.7109375" style="21" customWidth="1"/>
    <col min="7" max="7" width="7.8515625" style="21" customWidth="1"/>
    <col min="8" max="8" width="13.57421875" style="21" customWidth="1"/>
    <col min="9" max="9" width="9.7109375" style="21" customWidth="1"/>
    <col min="10" max="10" width="10.8515625" style="21" customWidth="1"/>
    <col min="11" max="16384" width="9.140625" style="20" customWidth="1"/>
  </cols>
  <sheetData>
    <row r="1" spans="1:10" s="21" customFormat="1" ht="61.5" customHeight="1">
      <c r="A1" s="66" t="s">
        <v>94</v>
      </c>
      <c r="B1" s="66" t="s">
        <v>106</v>
      </c>
      <c r="C1" s="66" t="s">
        <v>56</v>
      </c>
      <c r="D1" s="66" t="s">
        <v>95</v>
      </c>
      <c r="E1" s="66" t="s">
        <v>99</v>
      </c>
      <c r="F1" s="66" t="s">
        <v>101</v>
      </c>
      <c r="G1" s="66" t="s">
        <v>96</v>
      </c>
      <c r="H1" s="66" t="s">
        <v>93</v>
      </c>
      <c r="I1" s="66" t="s">
        <v>98</v>
      </c>
      <c r="J1" s="145" t="s">
        <v>233</v>
      </c>
    </row>
    <row r="2" spans="1:9" s="21" customFormat="1" ht="30.75" customHeight="1">
      <c r="A2" s="178" t="s">
        <v>62</v>
      </c>
      <c r="B2" s="178"/>
      <c r="C2" s="178"/>
      <c r="D2" s="178"/>
      <c r="E2" s="178"/>
      <c r="F2" s="178"/>
      <c r="G2" s="178"/>
      <c r="H2" s="178"/>
      <c r="I2" s="178"/>
    </row>
    <row r="3" spans="1:10" ht="48" customHeight="1">
      <c r="A3" s="56">
        <v>412</v>
      </c>
      <c r="B3" s="56" t="s">
        <v>203</v>
      </c>
      <c r="C3" s="54" t="s">
        <v>2</v>
      </c>
      <c r="D3" s="54">
        <v>12.8</v>
      </c>
      <c r="E3" s="54">
        <v>2.8</v>
      </c>
      <c r="F3" s="134" t="s">
        <v>288</v>
      </c>
      <c r="G3" s="54">
        <v>1</v>
      </c>
      <c r="H3" s="76" t="s">
        <v>17</v>
      </c>
      <c r="I3" s="77" t="s">
        <v>25</v>
      </c>
      <c r="J3" s="200" t="s">
        <v>257</v>
      </c>
    </row>
    <row r="4" spans="1:10" ht="60">
      <c r="A4" s="54">
        <v>413</v>
      </c>
      <c r="B4" s="54" t="s">
        <v>204</v>
      </c>
      <c r="C4" s="54" t="s">
        <v>2</v>
      </c>
      <c r="D4" s="54">
        <v>12.3</v>
      </c>
      <c r="E4" s="54">
        <v>2.7</v>
      </c>
      <c r="F4" s="134" t="s">
        <v>288</v>
      </c>
      <c r="G4" s="54">
        <v>1</v>
      </c>
      <c r="H4" s="76" t="s">
        <v>17</v>
      </c>
      <c r="I4" s="77" t="s">
        <v>25</v>
      </c>
      <c r="J4" s="202"/>
    </row>
    <row r="5" spans="1:10" ht="60">
      <c r="A5" s="54">
        <v>414</v>
      </c>
      <c r="B5" s="54" t="s">
        <v>205</v>
      </c>
      <c r="C5" s="54" t="s">
        <v>2</v>
      </c>
      <c r="D5" s="54">
        <v>27</v>
      </c>
      <c r="E5" s="188">
        <v>2.5</v>
      </c>
      <c r="F5" s="134" t="s">
        <v>288</v>
      </c>
      <c r="G5" s="188">
        <v>6</v>
      </c>
      <c r="H5" s="76" t="s">
        <v>17</v>
      </c>
      <c r="I5" s="77" t="s">
        <v>25</v>
      </c>
      <c r="J5" s="201"/>
    </row>
    <row r="6" spans="1:10" ht="25.5">
      <c r="A6" s="54">
        <v>415</v>
      </c>
      <c r="B6" s="54" t="s">
        <v>206</v>
      </c>
      <c r="C6" s="54" t="s">
        <v>292</v>
      </c>
      <c r="D6" s="54">
        <v>26.4</v>
      </c>
      <c r="E6" s="188"/>
      <c r="F6" s="54"/>
      <c r="G6" s="188"/>
      <c r="H6" s="76" t="s">
        <v>17</v>
      </c>
      <c r="I6" s="77" t="s">
        <v>24</v>
      </c>
      <c r="J6" s="77" t="s">
        <v>243</v>
      </c>
    </row>
    <row r="7" spans="1:10" ht="48.75" customHeight="1">
      <c r="A7" s="54">
        <v>416</v>
      </c>
      <c r="B7" s="54" t="s">
        <v>207</v>
      </c>
      <c r="C7" s="188" t="s">
        <v>2</v>
      </c>
      <c r="D7" s="54">
        <v>29.8</v>
      </c>
      <c r="E7" s="188">
        <v>2.6</v>
      </c>
      <c r="F7" s="134" t="s">
        <v>288</v>
      </c>
      <c r="G7" s="188">
        <v>5</v>
      </c>
      <c r="H7" s="197" t="s">
        <v>17</v>
      </c>
      <c r="I7" s="200" t="s">
        <v>25</v>
      </c>
      <c r="J7" s="200" t="s">
        <v>257</v>
      </c>
    </row>
    <row r="8" spans="1:10" ht="25.5">
      <c r="A8" s="54">
        <v>417</v>
      </c>
      <c r="B8" s="54" t="s">
        <v>208</v>
      </c>
      <c r="C8" s="188"/>
      <c r="D8" s="54">
        <v>26.7</v>
      </c>
      <c r="E8" s="188"/>
      <c r="F8" s="54"/>
      <c r="G8" s="188"/>
      <c r="H8" s="199"/>
      <c r="I8" s="201"/>
      <c r="J8" s="202"/>
    </row>
    <row r="9" spans="1:10" ht="45.75" customHeight="1">
      <c r="A9" s="54">
        <v>418</v>
      </c>
      <c r="B9" s="54" t="s">
        <v>154</v>
      </c>
      <c r="C9" s="101" t="s">
        <v>2</v>
      </c>
      <c r="D9" s="54">
        <v>24.4</v>
      </c>
      <c r="E9" s="54">
        <v>2.6</v>
      </c>
      <c r="F9" s="134" t="s">
        <v>288</v>
      </c>
      <c r="G9" s="54">
        <v>3</v>
      </c>
      <c r="H9" s="76" t="s">
        <v>17</v>
      </c>
      <c r="I9" s="77" t="s">
        <v>24</v>
      </c>
      <c r="J9" s="201"/>
    </row>
    <row r="10" spans="1:14" ht="45.75" customHeight="1">
      <c r="A10" s="122">
        <v>419</v>
      </c>
      <c r="B10" s="122">
        <v>102</v>
      </c>
      <c r="C10" s="67" t="s">
        <v>1</v>
      </c>
      <c r="D10" s="122">
        <v>18.5</v>
      </c>
      <c r="E10" s="122"/>
      <c r="F10" s="139" t="s">
        <v>49</v>
      </c>
      <c r="G10" s="122">
        <v>2</v>
      </c>
      <c r="H10" s="76" t="s">
        <v>17</v>
      </c>
      <c r="I10" s="77" t="s">
        <v>24</v>
      </c>
      <c r="J10" s="134"/>
      <c r="K10" s="122"/>
      <c r="L10" s="76"/>
      <c r="M10" s="77"/>
      <c r="N10" s="123"/>
    </row>
    <row r="11" spans="1:10" ht="42.75" customHeight="1">
      <c r="A11" s="54">
        <v>423</v>
      </c>
      <c r="B11" s="54" t="s">
        <v>209</v>
      </c>
      <c r="C11" s="67" t="s">
        <v>210</v>
      </c>
      <c r="D11" s="54">
        <v>31.3</v>
      </c>
      <c r="E11" s="54"/>
      <c r="F11" s="139" t="s">
        <v>247</v>
      </c>
      <c r="G11" s="54">
        <v>2</v>
      </c>
      <c r="H11" s="76" t="s">
        <v>17</v>
      </c>
      <c r="I11" s="77" t="s">
        <v>24</v>
      </c>
      <c r="J11" s="77" t="s">
        <v>248</v>
      </c>
    </row>
    <row r="12" spans="1:10" ht="60">
      <c r="A12" s="54">
        <v>424</v>
      </c>
      <c r="B12" s="54" t="s">
        <v>211</v>
      </c>
      <c r="C12" s="54" t="s">
        <v>2</v>
      </c>
      <c r="D12" s="54">
        <v>16.6</v>
      </c>
      <c r="E12" s="69">
        <v>2.5</v>
      </c>
      <c r="F12" s="140" t="s">
        <v>288</v>
      </c>
      <c r="G12" s="54">
        <v>3</v>
      </c>
      <c r="H12" s="76" t="s">
        <v>17</v>
      </c>
      <c r="I12" s="77" t="s">
        <v>25</v>
      </c>
      <c r="J12" s="77" t="s">
        <v>248</v>
      </c>
    </row>
    <row r="13" spans="1:10" ht="51">
      <c r="A13" s="122">
        <v>425</v>
      </c>
      <c r="B13" s="122">
        <v>101</v>
      </c>
      <c r="C13" s="67" t="s">
        <v>44</v>
      </c>
      <c r="D13" s="122">
        <v>24.7</v>
      </c>
      <c r="E13" s="124"/>
      <c r="F13" s="139" t="s">
        <v>49</v>
      </c>
      <c r="G13" s="122">
        <v>2</v>
      </c>
      <c r="H13" s="76" t="s">
        <v>17</v>
      </c>
      <c r="I13" s="77" t="s">
        <v>24</v>
      </c>
      <c r="J13" s="77" t="s">
        <v>248</v>
      </c>
    </row>
    <row r="14" spans="1:10" ht="60">
      <c r="A14" s="54">
        <v>426</v>
      </c>
      <c r="B14" s="54" t="s">
        <v>212</v>
      </c>
      <c r="C14" s="188" t="s">
        <v>2</v>
      </c>
      <c r="D14" s="54">
        <v>20.9</v>
      </c>
      <c r="E14" s="196">
        <v>2.6</v>
      </c>
      <c r="F14" s="140" t="s">
        <v>288</v>
      </c>
      <c r="G14" s="188">
        <v>3</v>
      </c>
      <c r="H14" s="197" t="s">
        <v>17</v>
      </c>
      <c r="I14" s="200" t="s">
        <v>25</v>
      </c>
      <c r="J14" s="200" t="s">
        <v>257</v>
      </c>
    </row>
    <row r="15" spans="1:10" ht="25.5">
      <c r="A15" s="54">
        <v>427</v>
      </c>
      <c r="B15" s="54" t="s">
        <v>213</v>
      </c>
      <c r="C15" s="188"/>
      <c r="D15" s="54">
        <v>17.9</v>
      </c>
      <c r="E15" s="196"/>
      <c r="F15" s="141"/>
      <c r="G15" s="188"/>
      <c r="H15" s="199"/>
      <c r="I15" s="201"/>
      <c r="J15" s="201"/>
    </row>
    <row r="16" spans="1:10" ht="33" customHeight="1">
      <c r="A16" s="51">
        <v>429</v>
      </c>
      <c r="B16" s="51">
        <v>88</v>
      </c>
      <c r="C16" s="54" t="s">
        <v>45</v>
      </c>
      <c r="D16" s="54">
        <v>13.6</v>
      </c>
      <c r="E16" s="54"/>
      <c r="F16" s="139" t="s">
        <v>49</v>
      </c>
      <c r="G16" s="77">
        <v>2</v>
      </c>
      <c r="H16" s="76" t="s">
        <v>17</v>
      </c>
      <c r="I16" s="77" t="s">
        <v>24</v>
      </c>
      <c r="J16" s="77" t="s">
        <v>248</v>
      </c>
    </row>
    <row r="17" spans="1:10" ht="33" customHeight="1">
      <c r="A17" s="51">
        <v>430</v>
      </c>
      <c r="B17" s="51">
        <v>87</v>
      </c>
      <c r="C17" s="54" t="s">
        <v>41</v>
      </c>
      <c r="D17" s="54">
        <v>15.8</v>
      </c>
      <c r="E17" s="54"/>
      <c r="F17" s="139" t="s">
        <v>49</v>
      </c>
      <c r="G17" s="77">
        <v>2</v>
      </c>
      <c r="H17" s="76" t="s">
        <v>17</v>
      </c>
      <c r="I17" s="77" t="s">
        <v>24</v>
      </c>
      <c r="J17" s="77" t="s">
        <v>248</v>
      </c>
    </row>
    <row r="18" spans="1:10" ht="33" customHeight="1">
      <c r="A18" s="51">
        <v>431</v>
      </c>
      <c r="B18" s="51">
        <v>86</v>
      </c>
      <c r="C18" s="101" t="s">
        <v>2</v>
      </c>
      <c r="D18" s="54">
        <v>15.4</v>
      </c>
      <c r="E18" s="54"/>
      <c r="F18" s="139" t="s">
        <v>49</v>
      </c>
      <c r="G18" s="77">
        <v>2</v>
      </c>
      <c r="H18" s="76" t="s">
        <v>17</v>
      </c>
      <c r="I18" s="77" t="s">
        <v>24</v>
      </c>
      <c r="J18" s="77"/>
    </row>
    <row r="19" spans="1:10" ht="33" customHeight="1">
      <c r="A19" s="77">
        <v>432</v>
      </c>
      <c r="B19" s="77">
        <v>85</v>
      </c>
      <c r="C19" s="107" t="s">
        <v>50</v>
      </c>
      <c r="D19" s="77">
        <v>15.2</v>
      </c>
      <c r="E19" s="54"/>
      <c r="F19" s="139" t="s">
        <v>49</v>
      </c>
      <c r="G19" s="77">
        <v>2</v>
      </c>
      <c r="H19" s="76" t="s">
        <v>17</v>
      </c>
      <c r="I19" s="77" t="s">
        <v>24</v>
      </c>
      <c r="J19" s="77" t="s">
        <v>248</v>
      </c>
    </row>
    <row r="20" spans="1:10" ht="33" customHeight="1">
      <c r="A20" s="51">
        <v>433</v>
      </c>
      <c r="B20" s="51">
        <v>84</v>
      </c>
      <c r="C20" s="107" t="s">
        <v>278</v>
      </c>
      <c r="D20" s="51">
        <v>24</v>
      </c>
      <c r="E20" s="54"/>
      <c r="F20" s="139" t="s">
        <v>49</v>
      </c>
      <c r="G20" s="77">
        <v>3</v>
      </c>
      <c r="H20" s="76" t="s">
        <v>17</v>
      </c>
      <c r="I20" s="77" t="s">
        <v>24</v>
      </c>
      <c r="J20" s="77" t="s">
        <v>248</v>
      </c>
    </row>
    <row r="21" spans="1:10" ht="36.75" customHeight="1">
      <c r="A21" s="51">
        <v>434</v>
      </c>
      <c r="B21" s="51">
        <v>80</v>
      </c>
      <c r="C21" s="101" t="s">
        <v>259</v>
      </c>
      <c r="D21" s="51">
        <v>19.4</v>
      </c>
      <c r="E21" s="54"/>
      <c r="F21" s="139" t="s">
        <v>49</v>
      </c>
      <c r="G21" s="77">
        <v>2</v>
      </c>
      <c r="H21" s="76" t="s">
        <v>17</v>
      </c>
      <c r="I21" s="77" t="s">
        <v>24</v>
      </c>
      <c r="J21" s="77" t="s">
        <v>248</v>
      </c>
    </row>
    <row r="22" spans="1:10" ht="49.5" customHeight="1">
      <c r="A22" s="51">
        <v>435</v>
      </c>
      <c r="B22" s="51">
        <v>79</v>
      </c>
      <c r="C22" s="101" t="s">
        <v>2</v>
      </c>
      <c r="D22" s="51">
        <v>13</v>
      </c>
      <c r="E22" s="54"/>
      <c r="F22" s="140" t="s">
        <v>288</v>
      </c>
      <c r="G22" s="77">
        <v>1</v>
      </c>
      <c r="H22" s="76" t="s">
        <v>17</v>
      </c>
      <c r="I22" s="77" t="s">
        <v>24</v>
      </c>
      <c r="J22" s="200" t="s">
        <v>257</v>
      </c>
    </row>
    <row r="23" spans="1:10" ht="46.5" customHeight="1">
      <c r="A23" s="51">
        <v>436</v>
      </c>
      <c r="B23" s="51">
        <v>78</v>
      </c>
      <c r="C23" s="101" t="s">
        <v>2</v>
      </c>
      <c r="D23" s="54">
        <v>14.3</v>
      </c>
      <c r="E23" s="54"/>
      <c r="F23" s="140" t="s">
        <v>288</v>
      </c>
      <c r="G23" s="77">
        <v>2</v>
      </c>
      <c r="H23" s="76" t="s">
        <v>17</v>
      </c>
      <c r="I23" s="77" t="s">
        <v>24</v>
      </c>
      <c r="J23" s="202"/>
    </row>
    <row r="24" spans="1:10" ht="48.75" customHeight="1">
      <c r="A24" s="51">
        <v>437</v>
      </c>
      <c r="B24" s="51" t="s">
        <v>214</v>
      </c>
      <c r="C24" s="101" t="s">
        <v>238</v>
      </c>
      <c r="D24" s="54">
        <v>28.9</v>
      </c>
      <c r="E24" s="54"/>
      <c r="F24" s="140" t="s">
        <v>288</v>
      </c>
      <c r="G24" s="77">
        <v>4</v>
      </c>
      <c r="H24" s="76" t="s">
        <v>17</v>
      </c>
      <c r="I24" s="77" t="s">
        <v>24</v>
      </c>
      <c r="J24" s="201"/>
    </row>
    <row r="25" spans="1:10" ht="51" customHeight="1">
      <c r="A25" s="51">
        <v>438</v>
      </c>
      <c r="B25" s="51" t="s">
        <v>215</v>
      </c>
      <c r="C25" s="54" t="s">
        <v>36</v>
      </c>
      <c r="D25" s="54">
        <v>3.3</v>
      </c>
      <c r="E25" s="77">
        <v>2.7</v>
      </c>
      <c r="F25" s="140" t="s">
        <v>288</v>
      </c>
      <c r="G25" s="77"/>
      <c r="H25" s="76" t="s">
        <v>17</v>
      </c>
      <c r="I25" s="77" t="s">
        <v>25</v>
      </c>
      <c r="J25" s="77" t="s">
        <v>258</v>
      </c>
    </row>
    <row r="26" spans="1:10" ht="50.25" customHeight="1">
      <c r="A26" s="54">
        <v>439</v>
      </c>
      <c r="B26" s="54" t="s">
        <v>216</v>
      </c>
      <c r="C26" s="54" t="s">
        <v>36</v>
      </c>
      <c r="D26" s="54">
        <v>8.4</v>
      </c>
      <c r="E26" s="56">
        <v>6.1</v>
      </c>
      <c r="F26" s="140" t="s">
        <v>288</v>
      </c>
      <c r="G26" s="78"/>
      <c r="H26" s="76" t="s">
        <v>17</v>
      </c>
      <c r="I26" s="77" t="s">
        <v>25</v>
      </c>
      <c r="J26" s="77" t="s">
        <v>258</v>
      </c>
    </row>
    <row r="27" spans="1:10" ht="46.5" customHeight="1">
      <c r="A27" s="54">
        <v>441</v>
      </c>
      <c r="B27" s="54">
        <v>61</v>
      </c>
      <c r="C27" s="188" t="s">
        <v>2</v>
      </c>
      <c r="D27" s="69">
        <v>17.3</v>
      </c>
      <c r="E27" s="194">
        <v>2.5</v>
      </c>
      <c r="F27" s="140" t="s">
        <v>288</v>
      </c>
      <c r="G27" s="78">
        <v>1</v>
      </c>
      <c r="H27" s="197" t="s">
        <v>17</v>
      </c>
      <c r="I27" s="200" t="s">
        <v>25</v>
      </c>
      <c r="J27" s="200" t="s">
        <v>257</v>
      </c>
    </row>
    <row r="28" spans="1:10" ht="16.5" customHeight="1">
      <c r="A28" s="54">
        <v>442</v>
      </c>
      <c r="B28" s="54" t="s">
        <v>217</v>
      </c>
      <c r="C28" s="188"/>
      <c r="D28" s="69">
        <v>22.6</v>
      </c>
      <c r="E28" s="194"/>
      <c r="F28" s="141"/>
      <c r="G28" s="78">
        <v>2</v>
      </c>
      <c r="H28" s="198"/>
      <c r="I28" s="202"/>
      <c r="J28" s="202"/>
    </row>
    <row r="29" spans="1:10" ht="16.5" customHeight="1">
      <c r="A29" s="54">
        <v>443</v>
      </c>
      <c r="B29" s="54" t="s">
        <v>218</v>
      </c>
      <c r="C29" s="188"/>
      <c r="D29" s="69">
        <v>16.1</v>
      </c>
      <c r="E29" s="194"/>
      <c r="F29" s="141"/>
      <c r="G29" s="78">
        <v>2</v>
      </c>
      <c r="H29" s="199"/>
      <c r="I29" s="201"/>
      <c r="J29" s="202"/>
    </row>
    <row r="30" spans="1:10" ht="33" customHeight="1">
      <c r="A30" s="63">
        <v>444</v>
      </c>
      <c r="B30" s="63" t="s">
        <v>229</v>
      </c>
      <c r="C30" s="63" t="s">
        <v>4</v>
      </c>
      <c r="D30" s="63">
        <v>32.5</v>
      </c>
      <c r="E30" s="63">
        <v>2.5</v>
      </c>
      <c r="F30" s="142"/>
      <c r="G30" s="63">
        <v>3</v>
      </c>
      <c r="H30" s="63" t="s">
        <v>17</v>
      </c>
      <c r="I30" s="63" t="s">
        <v>232</v>
      </c>
      <c r="J30" s="202"/>
    </row>
    <row r="31" spans="1:10" ht="48" customHeight="1">
      <c r="A31" s="54">
        <v>445</v>
      </c>
      <c r="B31" s="54" t="s">
        <v>219</v>
      </c>
      <c r="C31" s="54" t="s">
        <v>2</v>
      </c>
      <c r="D31" s="54">
        <v>14.5</v>
      </c>
      <c r="E31" s="69">
        <v>2.1</v>
      </c>
      <c r="F31" s="140" t="s">
        <v>288</v>
      </c>
      <c r="G31" s="54">
        <v>1</v>
      </c>
      <c r="H31" s="76" t="s">
        <v>17</v>
      </c>
      <c r="I31" s="77" t="s">
        <v>25</v>
      </c>
      <c r="J31" s="201"/>
    </row>
    <row r="32" spans="1:10" ht="19.5" customHeight="1">
      <c r="A32" s="175" t="s">
        <v>63</v>
      </c>
      <c r="B32" s="175"/>
      <c r="C32" s="175"/>
      <c r="D32" s="175"/>
      <c r="E32" s="175"/>
      <c r="F32" s="175"/>
      <c r="G32" s="175"/>
      <c r="H32" s="175"/>
      <c r="I32" s="195"/>
      <c r="J32" s="77"/>
    </row>
    <row r="33" spans="1:10" ht="33.75" customHeight="1">
      <c r="A33" s="51">
        <v>401</v>
      </c>
      <c r="B33" s="51" t="s">
        <v>194</v>
      </c>
      <c r="C33" s="51" t="s">
        <v>13</v>
      </c>
      <c r="D33" s="51">
        <v>75.9</v>
      </c>
      <c r="E33" s="54"/>
      <c r="F33" s="140" t="s">
        <v>49</v>
      </c>
      <c r="G33" s="79">
        <v>7</v>
      </c>
      <c r="H33" s="76" t="s">
        <v>17</v>
      </c>
      <c r="I33" s="77" t="s">
        <v>24</v>
      </c>
      <c r="J33" s="77" t="s">
        <v>245</v>
      </c>
    </row>
    <row r="34" spans="1:10" ht="47.25" customHeight="1">
      <c r="A34" s="51">
        <v>401</v>
      </c>
      <c r="B34" s="51">
        <v>23</v>
      </c>
      <c r="C34" s="51" t="s">
        <v>47</v>
      </c>
      <c r="D34" s="51">
        <v>15.6</v>
      </c>
      <c r="E34" s="54"/>
      <c r="F34" s="138"/>
      <c r="G34" s="79">
        <v>2</v>
      </c>
      <c r="H34" s="76" t="s">
        <v>17</v>
      </c>
      <c r="I34" s="77" t="s">
        <v>24</v>
      </c>
      <c r="J34" s="77" t="s">
        <v>268</v>
      </c>
    </row>
    <row r="35" spans="1:10" ht="47.25" customHeight="1">
      <c r="A35" s="51">
        <v>401</v>
      </c>
      <c r="B35" s="51">
        <v>22</v>
      </c>
      <c r="C35" s="51" t="s">
        <v>48</v>
      </c>
      <c r="D35" s="51">
        <v>16</v>
      </c>
      <c r="E35" s="54"/>
      <c r="F35" s="138"/>
      <c r="G35" s="79">
        <v>2</v>
      </c>
      <c r="H35" s="76" t="s">
        <v>17</v>
      </c>
      <c r="I35" s="77" t="s">
        <v>24</v>
      </c>
      <c r="J35" s="77" t="s">
        <v>268</v>
      </c>
    </row>
    <row r="36" spans="1:10" ht="33.75" customHeight="1">
      <c r="A36" s="51">
        <v>406</v>
      </c>
      <c r="B36" s="51">
        <v>40</v>
      </c>
      <c r="C36" s="51" t="s">
        <v>11</v>
      </c>
      <c r="D36" s="51">
        <v>76.2</v>
      </c>
      <c r="E36" s="54"/>
      <c r="F36" s="133"/>
      <c r="G36" s="79">
        <v>6</v>
      </c>
      <c r="H36" s="76" t="s">
        <v>17</v>
      </c>
      <c r="I36" s="77" t="s">
        <v>24</v>
      </c>
      <c r="J36" s="77" t="s">
        <v>244</v>
      </c>
    </row>
    <row r="37" spans="1:10" ht="33.75" customHeight="1">
      <c r="A37" s="109">
        <v>407</v>
      </c>
      <c r="B37" s="109">
        <v>42</v>
      </c>
      <c r="C37" s="109" t="s">
        <v>46</v>
      </c>
      <c r="D37" s="109">
        <v>16.5</v>
      </c>
      <c r="E37" s="109"/>
      <c r="F37" s="134" t="s">
        <v>49</v>
      </c>
      <c r="G37" s="79">
        <v>2</v>
      </c>
      <c r="H37" s="76" t="s">
        <v>17</v>
      </c>
      <c r="I37" s="77" t="s">
        <v>24</v>
      </c>
      <c r="J37" s="77" t="s">
        <v>268</v>
      </c>
    </row>
    <row r="38" spans="1:10" ht="33.75" customHeight="1">
      <c r="A38" s="63">
        <v>411</v>
      </c>
      <c r="B38" s="109" t="s">
        <v>227</v>
      </c>
      <c r="C38" s="117" t="s">
        <v>12</v>
      </c>
      <c r="D38" s="63">
        <v>50</v>
      </c>
      <c r="E38" s="63"/>
      <c r="F38" s="137" t="s">
        <v>49</v>
      </c>
      <c r="G38" s="63">
        <v>3</v>
      </c>
      <c r="H38" s="64" t="s">
        <v>228</v>
      </c>
      <c r="I38" s="64" t="s">
        <v>17</v>
      </c>
      <c r="J38" s="77" t="s">
        <v>279</v>
      </c>
    </row>
    <row r="39" spans="1:10" ht="30.75" customHeight="1">
      <c r="A39" s="51"/>
      <c r="B39" s="51" t="s">
        <v>231</v>
      </c>
      <c r="C39" s="102" t="s">
        <v>84</v>
      </c>
      <c r="D39" s="51">
        <v>11.2</v>
      </c>
      <c r="E39" s="79">
        <v>2.6</v>
      </c>
      <c r="F39" s="143" t="s">
        <v>291</v>
      </c>
      <c r="G39" s="77">
        <f>SUM(G33:G38)</f>
        <v>22</v>
      </c>
      <c r="H39" s="76" t="s">
        <v>17</v>
      </c>
      <c r="I39" s="77" t="s">
        <v>258</v>
      </c>
      <c r="J39" s="77" t="s">
        <v>269</v>
      </c>
    </row>
    <row r="40" spans="1:10" ht="31.5" customHeight="1">
      <c r="A40" s="57"/>
      <c r="B40" s="57" t="s">
        <v>220</v>
      </c>
      <c r="C40" s="51" t="s">
        <v>73</v>
      </c>
      <c r="D40" s="51">
        <v>109.6</v>
      </c>
      <c r="E40" s="77"/>
      <c r="F40" s="77"/>
      <c r="G40" s="77"/>
      <c r="H40" s="76" t="s">
        <v>17</v>
      </c>
      <c r="I40" s="77" t="s">
        <v>25</v>
      </c>
      <c r="J40" s="200" t="s">
        <v>257</v>
      </c>
    </row>
    <row r="41" spans="1:10" ht="29.25" customHeight="1">
      <c r="A41" s="57"/>
      <c r="B41" s="57">
        <v>24</v>
      </c>
      <c r="C41" s="51" t="s">
        <v>75</v>
      </c>
      <c r="D41" s="51">
        <v>31.2</v>
      </c>
      <c r="E41" s="77"/>
      <c r="F41" s="77"/>
      <c r="G41" s="77"/>
      <c r="H41" s="76" t="s">
        <v>17</v>
      </c>
      <c r="I41" s="77" t="s">
        <v>25</v>
      </c>
      <c r="J41" s="202"/>
    </row>
    <row r="42" spans="1:10" ht="28.5" customHeight="1">
      <c r="A42" s="57"/>
      <c r="B42" s="57">
        <v>43</v>
      </c>
      <c r="C42" s="51" t="s">
        <v>76</v>
      </c>
      <c r="D42" s="51">
        <v>21</v>
      </c>
      <c r="E42" s="77"/>
      <c r="F42" s="77"/>
      <c r="G42" s="77"/>
      <c r="H42" s="76" t="s">
        <v>17</v>
      </c>
      <c r="I42" s="77" t="s">
        <v>25</v>
      </c>
      <c r="J42" s="202"/>
    </row>
    <row r="43" spans="1:10" ht="27" customHeight="1">
      <c r="A43" s="57"/>
      <c r="B43" s="57" t="s">
        <v>221</v>
      </c>
      <c r="C43" s="51" t="s">
        <v>80</v>
      </c>
      <c r="D43" s="51">
        <v>125.5</v>
      </c>
      <c r="E43" s="77"/>
      <c r="F43" s="77"/>
      <c r="G43" s="77"/>
      <c r="H43" s="76" t="s">
        <v>17</v>
      </c>
      <c r="I43" s="77" t="s">
        <v>25</v>
      </c>
      <c r="J43" s="202"/>
    </row>
    <row r="44" spans="1:10" ht="27" customHeight="1">
      <c r="A44" s="57"/>
      <c r="B44" s="57">
        <v>96</v>
      </c>
      <c r="C44" s="51" t="s">
        <v>77</v>
      </c>
      <c r="D44" s="51">
        <v>23.5</v>
      </c>
      <c r="E44" s="77"/>
      <c r="F44" s="77"/>
      <c r="G44" s="77"/>
      <c r="H44" s="76" t="s">
        <v>17</v>
      </c>
      <c r="I44" s="77" t="s">
        <v>25</v>
      </c>
      <c r="J44" s="202"/>
    </row>
    <row r="45" spans="1:10" ht="25.5" customHeight="1">
      <c r="A45" s="57"/>
      <c r="B45" s="57" t="s">
        <v>222</v>
      </c>
      <c r="C45" s="51" t="s">
        <v>81</v>
      </c>
      <c r="D45" s="51">
        <v>45</v>
      </c>
      <c r="E45" s="77"/>
      <c r="F45" s="77"/>
      <c r="G45" s="77"/>
      <c r="H45" s="76" t="s">
        <v>17</v>
      </c>
      <c r="I45" s="77" t="s">
        <v>25</v>
      </c>
      <c r="J45" s="202"/>
    </row>
    <row r="46" spans="1:10" ht="27" customHeight="1">
      <c r="A46" s="57"/>
      <c r="B46" s="57">
        <v>81</v>
      </c>
      <c r="C46" s="51" t="s">
        <v>72</v>
      </c>
      <c r="D46" s="51">
        <v>24.4</v>
      </c>
      <c r="E46" s="77"/>
      <c r="F46" s="77"/>
      <c r="G46" s="77"/>
      <c r="H46" s="76" t="s">
        <v>17</v>
      </c>
      <c r="I46" s="77" t="s">
        <v>31</v>
      </c>
      <c r="J46" s="201"/>
    </row>
    <row r="47" spans="1:10" s="5" customFormat="1" ht="36" customHeight="1">
      <c r="A47" s="46"/>
      <c r="B47" s="46"/>
      <c r="C47" s="46" t="s">
        <v>68</v>
      </c>
      <c r="D47" s="60">
        <f>SUM(D3:D46)</f>
        <v>1205.2000000000003</v>
      </c>
      <c r="E47" s="46">
        <f>SUM(E3:E46)</f>
        <v>36.800000000000004</v>
      </c>
      <c r="F47" s="46"/>
      <c r="G47" s="46">
        <v>96</v>
      </c>
      <c r="H47" s="54"/>
      <c r="I47" s="54"/>
      <c r="J47" s="88"/>
    </row>
    <row r="48" spans="1:10" s="11" customFormat="1" ht="15.75">
      <c r="A48" s="46"/>
      <c r="B48" s="46"/>
      <c r="C48" s="46" t="s">
        <v>78</v>
      </c>
      <c r="D48" s="60"/>
      <c r="E48" s="46">
        <f>D47+E47</f>
        <v>1242.0000000000002</v>
      </c>
      <c r="F48" s="46"/>
      <c r="G48" s="80"/>
      <c r="H48" s="80"/>
      <c r="I48" s="80"/>
      <c r="J48" s="80"/>
    </row>
    <row r="49" spans="1:9" ht="15.75">
      <c r="A49" s="24"/>
      <c r="B49" s="24"/>
      <c r="C49" s="24"/>
      <c r="D49" s="24"/>
      <c r="E49" s="24"/>
      <c r="F49" s="24"/>
      <c r="G49" s="32"/>
      <c r="H49" s="33"/>
      <c r="I49" s="33"/>
    </row>
    <row r="50" spans="1:9" ht="15.75">
      <c r="A50" s="29"/>
      <c r="B50" s="29"/>
      <c r="C50" s="29"/>
      <c r="D50" s="29"/>
      <c r="E50" s="24"/>
      <c r="F50" s="24"/>
      <c r="G50" s="32"/>
      <c r="H50" s="33"/>
      <c r="I50" s="33"/>
    </row>
    <row r="51" spans="1:9" ht="15.75">
      <c r="A51" s="29"/>
      <c r="B51" s="29"/>
      <c r="C51" s="29"/>
      <c r="D51" s="29"/>
      <c r="E51" s="24"/>
      <c r="F51" s="24"/>
      <c r="G51" s="32"/>
      <c r="H51" s="33"/>
      <c r="I51" s="33"/>
    </row>
    <row r="52" spans="1:9" ht="15.75">
      <c r="A52" s="29"/>
      <c r="B52" s="29"/>
      <c r="C52" s="29"/>
      <c r="D52" s="29"/>
      <c r="E52" s="24"/>
      <c r="F52" s="24"/>
      <c r="G52" s="32"/>
      <c r="H52" s="33"/>
      <c r="I52" s="33"/>
    </row>
    <row r="53" spans="1:9" ht="15.75">
      <c r="A53" s="29"/>
      <c r="B53" s="29"/>
      <c r="C53" s="29"/>
      <c r="D53" s="29"/>
      <c r="E53" s="24"/>
      <c r="F53" s="24"/>
      <c r="G53" s="32"/>
      <c r="H53" s="33"/>
      <c r="I53" s="33"/>
    </row>
    <row r="54" spans="1:9" ht="15.75">
      <c r="A54" s="29"/>
      <c r="B54" s="29"/>
      <c r="C54" s="29"/>
      <c r="D54" s="29"/>
      <c r="E54" s="24"/>
      <c r="F54" s="24"/>
      <c r="G54" s="32"/>
      <c r="H54" s="33"/>
      <c r="I54" s="33"/>
    </row>
    <row r="55" spans="1:9" ht="15.75">
      <c r="A55" s="29"/>
      <c r="B55" s="29"/>
      <c r="C55" s="29"/>
      <c r="D55" s="29"/>
      <c r="E55" s="33"/>
      <c r="F55" s="33"/>
      <c r="G55" s="33"/>
      <c r="H55" s="33"/>
      <c r="I55" s="33"/>
    </row>
    <row r="56" spans="1:9" ht="15.75">
      <c r="A56" s="34"/>
      <c r="B56" s="34"/>
      <c r="C56" s="34"/>
      <c r="D56" s="34"/>
      <c r="E56" s="34"/>
      <c r="F56" s="34"/>
      <c r="G56" s="34"/>
      <c r="H56" s="33"/>
      <c r="I56" s="33"/>
    </row>
    <row r="57" spans="1:9" ht="15.75">
      <c r="A57" s="33"/>
      <c r="B57" s="33"/>
      <c r="C57" s="33"/>
      <c r="D57" s="33"/>
      <c r="E57" s="33"/>
      <c r="F57" s="33"/>
      <c r="G57" s="33"/>
      <c r="H57" s="33"/>
      <c r="I57" s="33"/>
    </row>
  </sheetData>
  <sheetProtection/>
  <mergeCells count="24">
    <mergeCell ref="J40:J46"/>
    <mergeCell ref="J3:J5"/>
    <mergeCell ref="J14:J15"/>
    <mergeCell ref="J7:J9"/>
    <mergeCell ref="J22:J24"/>
    <mergeCell ref="J27:J31"/>
    <mergeCell ref="A2:I2"/>
    <mergeCell ref="C7:C8"/>
    <mergeCell ref="C14:C15"/>
    <mergeCell ref="C27:C29"/>
    <mergeCell ref="H7:H8"/>
    <mergeCell ref="H14:H15"/>
    <mergeCell ref="I7:I8"/>
    <mergeCell ref="I14:I15"/>
    <mergeCell ref="I27:I29"/>
    <mergeCell ref="G14:G15"/>
    <mergeCell ref="E27:E29"/>
    <mergeCell ref="A32:I32"/>
    <mergeCell ref="E5:E6"/>
    <mergeCell ref="G5:G6"/>
    <mergeCell ref="E7:E8"/>
    <mergeCell ref="G7:G8"/>
    <mergeCell ref="E14:E15"/>
    <mergeCell ref="H27:H29"/>
  </mergeCells>
  <printOptions/>
  <pageMargins left="0.1968503937007874" right="0.1968503937007874" top="0.35433070866141736" bottom="0.35433070866141736" header="0.31496062992125984" footer="0.31496062992125984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16" sqref="D16"/>
    </sheetView>
  </sheetViews>
  <sheetFormatPr defaultColWidth="9.140625" defaultRowHeight="15"/>
  <cols>
    <col min="1" max="1" width="4.140625" style="21" customWidth="1"/>
    <col min="2" max="2" width="8.00390625" style="21" customWidth="1"/>
    <col min="3" max="3" width="12.28125" style="21" customWidth="1"/>
    <col min="4" max="4" width="11.00390625" style="21" customWidth="1"/>
    <col min="5" max="5" width="8.7109375" style="21" customWidth="1"/>
    <col min="6" max="6" width="8.28125" style="21" customWidth="1"/>
    <col min="7" max="7" width="13.7109375" style="21" customWidth="1"/>
    <col min="8" max="8" width="9.8515625" style="21" customWidth="1"/>
    <col min="9" max="9" width="10.8515625" style="20" customWidth="1"/>
    <col min="10" max="10" width="18.28125" style="20" customWidth="1"/>
    <col min="11" max="16384" width="9.140625" style="20" customWidth="1"/>
  </cols>
  <sheetData>
    <row r="1" spans="1:9" s="21" customFormat="1" ht="57">
      <c r="A1" s="66" t="s">
        <v>94</v>
      </c>
      <c r="B1" s="66" t="s">
        <v>106</v>
      </c>
      <c r="C1" s="66" t="s">
        <v>56</v>
      </c>
      <c r="D1" s="66" t="s">
        <v>95</v>
      </c>
      <c r="E1" s="66" t="s">
        <v>101</v>
      </c>
      <c r="F1" s="66" t="s">
        <v>96</v>
      </c>
      <c r="G1" s="66" t="s">
        <v>93</v>
      </c>
      <c r="H1" s="66" t="s">
        <v>98</v>
      </c>
      <c r="I1" s="145" t="s">
        <v>233</v>
      </c>
    </row>
    <row r="2" spans="1:9" s="21" customFormat="1" ht="15.75" customHeight="1">
      <c r="A2" s="31"/>
      <c r="B2" s="31"/>
      <c r="C2" s="37"/>
      <c r="F2"/>
      <c r="G2" s="36"/>
      <c r="H2" s="36"/>
      <c r="I2" s="5"/>
    </row>
    <row r="3" spans="1:10" ht="41.25" customHeight="1">
      <c r="A3" s="77" t="s">
        <v>223</v>
      </c>
      <c r="B3" s="77" t="s">
        <v>224</v>
      </c>
      <c r="C3" s="54" t="s">
        <v>14</v>
      </c>
      <c r="D3" s="54">
        <v>46.1</v>
      </c>
      <c r="E3" s="90" t="s">
        <v>49</v>
      </c>
      <c r="F3" s="54">
        <v>3</v>
      </c>
      <c r="G3" s="54" t="s">
        <v>17</v>
      </c>
      <c r="H3" s="56" t="s">
        <v>24</v>
      </c>
      <c r="I3" s="63" t="s">
        <v>246</v>
      </c>
      <c r="J3" s="55"/>
    </row>
    <row r="4" spans="1:10" ht="51">
      <c r="A4" s="79"/>
      <c r="B4" s="79" t="s">
        <v>299</v>
      </c>
      <c r="C4" s="67" t="s">
        <v>87</v>
      </c>
      <c r="D4" s="110">
        <v>21</v>
      </c>
      <c r="E4" s="112" t="s">
        <v>284</v>
      </c>
      <c r="F4" s="110">
        <v>2</v>
      </c>
      <c r="G4" s="110" t="s">
        <v>17</v>
      </c>
      <c r="H4" s="113" t="s">
        <v>24</v>
      </c>
      <c r="I4" s="63" t="s">
        <v>246</v>
      </c>
      <c r="J4" s="55"/>
    </row>
    <row r="5" spans="1:10" ht="39" customHeight="1" thickBot="1">
      <c r="A5" s="63">
        <v>6</v>
      </c>
      <c r="B5" s="63">
        <v>42</v>
      </c>
      <c r="C5" s="117" t="s">
        <v>10</v>
      </c>
      <c r="D5" s="63">
        <v>10.5</v>
      </c>
      <c r="E5" s="136" t="s">
        <v>49</v>
      </c>
      <c r="F5" s="81">
        <v>1</v>
      </c>
      <c r="G5" s="63">
        <v>1</v>
      </c>
      <c r="H5" s="82" t="s">
        <v>24</v>
      </c>
      <c r="I5" s="63" t="s">
        <v>246</v>
      </c>
      <c r="J5" s="55"/>
    </row>
    <row r="6" spans="1:10" ht="26.25" customHeight="1" thickTop="1">
      <c r="A6" s="77"/>
      <c r="B6" s="77" t="s">
        <v>225</v>
      </c>
      <c r="C6" s="67" t="s">
        <v>80</v>
      </c>
      <c r="D6" s="54">
        <v>85.8</v>
      </c>
      <c r="E6" s="54"/>
      <c r="F6" s="54"/>
      <c r="G6" s="54" t="s">
        <v>17</v>
      </c>
      <c r="H6" s="83" t="s">
        <v>24</v>
      </c>
      <c r="I6" s="203" t="s">
        <v>298</v>
      </c>
      <c r="J6" s="55"/>
    </row>
    <row r="7" spans="1:10" ht="28.5" customHeight="1">
      <c r="A7" s="77"/>
      <c r="B7" s="77" t="s">
        <v>226</v>
      </c>
      <c r="C7" s="51" t="s">
        <v>77</v>
      </c>
      <c r="D7" s="54">
        <v>29.1</v>
      </c>
      <c r="E7" s="54"/>
      <c r="F7" s="54"/>
      <c r="G7" s="54" t="s">
        <v>17</v>
      </c>
      <c r="H7" s="56" t="s">
        <v>24</v>
      </c>
      <c r="I7" s="204"/>
      <c r="J7" s="55"/>
    </row>
    <row r="8" spans="1:10" ht="24" customHeight="1">
      <c r="A8" s="77"/>
      <c r="B8" s="77">
        <v>50</v>
      </c>
      <c r="C8" s="51" t="s">
        <v>81</v>
      </c>
      <c r="D8" s="54">
        <v>27.2</v>
      </c>
      <c r="E8" s="54"/>
      <c r="F8" s="54"/>
      <c r="G8" s="54" t="s">
        <v>17</v>
      </c>
      <c r="H8" s="56" t="s">
        <v>24</v>
      </c>
      <c r="I8" s="204"/>
      <c r="J8" s="55"/>
    </row>
    <row r="9" spans="1:10" ht="28.5" customHeight="1">
      <c r="A9" s="77"/>
      <c r="B9" s="77">
        <v>51</v>
      </c>
      <c r="C9" s="51" t="s">
        <v>72</v>
      </c>
      <c r="D9" s="54">
        <v>17.55</v>
      </c>
      <c r="E9" s="54"/>
      <c r="F9" s="54"/>
      <c r="G9" s="54" t="s">
        <v>17</v>
      </c>
      <c r="H9" s="56" t="s">
        <v>23</v>
      </c>
      <c r="I9" s="205"/>
      <c r="J9" s="55"/>
    </row>
    <row r="10" spans="1:10" s="11" customFormat="1" ht="15.75">
      <c r="A10" s="80"/>
      <c r="B10" s="80"/>
      <c r="C10" s="46" t="s">
        <v>88</v>
      </c>
      <c r="D10" s="46">
        <f>SUM(D3:D9)</f>
        <v>237.24999999999997</v>
      </c>
      <c r="E10" s="46"/>
      <c r="F10" s="46">
        <f>SUM(F3:F9)</f>
        <v>6</v>
      </c>
      <c r="G10" s="46"/>
      <c r="H10" s="84"/>
      <c r="I10" s="85"/>
      <c r="J10" s="86"/>
    </row>
    <row r="11" spans="1:10" s="11" customFormat="1" ht="15.75">
      <c r="A11" s="80"/>
      <c r="B11" s="80"/>
      <c r="C11" s="153"/>
      <c r="D11" s="151"/>
      <c r="E11" s="152">
        <v>237.25</v>
      </c>
      <c r="F11" s="154"/>
      <c r="G11" s="153"/>
      <c r="H11" s="151"/>
      <c r="I11" s="85"/>
      <c r="J11" s="86"/>
    </row>
    <row r="12" spans="1:10" s="11" customFormat="1" ht="15.75">
      <c r="A12" s="80"/>
      <c r="B12" s="177" t="s">
        <v>336</v>
      </c>
      <c r="C12" s="178"/>
      <c r="D12" s="178"/>
      <c r="E12" s="178"/>
      <c r="F12" s="178"/>
      <c r="G12" s="178"/>
      <c r="H12" s="178"/>
      <c r="I12" s="206"/>
      <c r="J12" s="86"/>
    </row>
    <row r="13" spans="1:10" s="11" customFormat="1" ht="30" customHeight="1">
      <c r="A13" s="207" t="s">
        <v>339</v>
      </c>
      <c r="B13" s="208"/>
      <c r="C13" s="208"/>
      <c r="D13" s="208"/>
      <c r="E13" s="155" t="s">
        <v>338</v>
      </c>
      <c r="F13" s="156"/>
      <c r="G13" s="144"/>
      <c r="H13" s="151"/>
      <c r="I13" s="144" t="s">
        <v>337</v>
      </c>
      <c r="J13" s="86"/>
    </row>
    <row r="14" spans="1:10" s="11" customFormat="1" ht="15.75">
      <c r="A14" s="80"/>
      <c r="B14" s="80"/>
      <c r="C14" s="153"/>
      <c r="D14" s="151"/>
      <c r="E14" s="152"/>
      <c r="F14" s="154"/>
      <c r="G14" s="153"/>
      <c r="H14" s="151"/>
      <c r="I14" s="85"/>
      <c r="J14" s="86"/>
    </row>
    <row r="15" spans="1:10" s="11" customFormat="1" ht="15.75">
      <c r="A15" s="80"/>
      <c r="B15" s="80"/>
      <c r="C15" s="153"/>
      <c r="D15" s="151"/>
      <c r="E15" s="152"/>
      <c r="F15" s="154"/>
      <c r="G15" s="153"/>
      <c r="H15" s="151"/>
      <c r="I15" s="85"/>
      <c r="J15" s="86"/>
    </row>
    <row r="16" spans="1:10" s="11" customFormat="1" ht="15.75">
      <c r="A16" s="80"/>
      <c r="B16" s="80"/>
      <c r="C16" s="153"/>
      <c r="D16" s="151"/>
      <c r="E16" s="152"/>
      <c r="F16" s="154"/>
      <c r="G16" s="153"/>
      <c r="H16" s="151"/>
      <c r="I16" s="85"/>
      <c r="J16" s="86"/>
    </row>
    <row r="17" spans="1:10" s="11" customFormat="1" ht="15.75">
      <c r="A17" s="80"/>
      <c r="B17" s="80"/>
      <c r="C17" s="46"/>
      <c r="D17" s="174"/>
      <c r="E17" s="175"/>
      <c r="F17" s="195"/>
      <c r="G17" s="46"/>
      <c r="H17" s="84"/>
      <c r="I17" s="85"/>
      <c r="J17" s="86"/>
    </row>
    <row r="18" spans="3:9" ht="15.75">
      <c r="C18" s="5"/>
      <c r="D18" s="5"/>
      <c r="E18" s="5"/>
      <c r="F18" s="5"/>
      <c r="G18" s="5"/>
      <c r="H18" s="5"/>
      <c r="I18" s="4"/>
    </row>
    <row r="19" spans="3:10" ht="15.75">
      <c r="C19" s="5"/>
      <c r="D19" s="5"/>
      <c r="E19" s="5"/>
      <c r="F19" s="5"/>
      <c r="G19" s="5"/>
      <c r="H19" s="5"/>
      <c r="I19" s="4"/>
      <c r="J19" s="22"/>
    </row>
    <row r="20" spans="3:9" ht="15.75">
      <c r="C20" s="5"/>
      <c r="D20" s="5"/>
      <c r="E20" s="5"/>
      <c r="F20" s="5"/>
      <c r="G20" s="5"/>
      <c r="H20" s="5"/>
      <c r="I20" s="4"/>
    </row>
    <row r="21" spans="3:9" ht="15.75">
      <c r="C21" s="5"/>
      <c r="D21" s="5"/>
      <c r="E21" s="5"/>
      <c r="F21" s="5"/>
      <c r="G21" s="5"/>
      <c r="H21" s="5"/>
      <c r="I21" s="4"/>
    </row>
    <row r="22" spans="3:9" ht="15.75">
      <c r="C22" s="5"/>
      <c r="D22" s="35"/>
      <c r="E22" s="35"/>
      <c r="F22" s="35"/>
      <c r="G22" s="5"/>
      <c r="H22" s="5"/>
      <c r="I22" s="4"/>
    </row>
    <row r="23" spans="3:9" ht="15.75">
      <c r="C23" s="5"/>
      <c r="D23" s="35"/>
      <c r="E23" s="35"/>
      <c r="F23" s="35"/>
      <c r="G23" s="5"/>
      <c r="H23" s="5"/>
      <c r="I23" s="4"/>
    </row>
    <row r="24" spans="3:9" ht="15.75">
      <c r="C24" s="5"/>
      <c r="D24" s="35"/>
      <c r="E24" s="35"/>
      <c r="F24" s="35"/>
      <c r="G24" s="5"/>
      <c r="H24" s="5"/>
      <c r="I24" s="4"/>
    </row>
    <row r="25" spans="4:6" ht="15.75">
      <c r="D25" s="33"/>
      <c r="E25" s="33"/>
      <c r="F25" s="33"/>
    </row>
    <row r="26" spans="4:6" ht="15.75">
      <c r="D26" s="33"/>
      <c r="E26" s="33"/>
      <c r="F26" s="33"/>
    </row>
  </sheetData>
  <sheetProtection/>
  <mergeCells count="4">
    <mergeCell ref="I6:I9"/>
    <mergeCell ref="D17:F17"/>
    <mergeCell ref="B12:I12"/>
    <mergeCell ref="A13:D13"/>
  </mergeCells>
  <printOptions/>
  <pageMargins left="0.1968503937007874" right="0.1968503937007874" top="0.3543307086614173" bottom="0.3543307086614173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C10" sqref="C10"/>
    </sheetView>
  </sheetViews>
  <sheetFormatPr defaultColWidth="9.140625" defaultRowHeight="15"/>
  <cols>
    <col min="1" max="1" width="29.140625" style="39" customWidth="1"/>
    <col min="2" max="2" width="23.8515625" style="4" customWidth="1"/>
    <col min="3" max="6" width="9.140625" style="4" customWidth="1"/>
    <col min="7" max="7" width="12.28125" style="4" customWidth="1"/>
    <col min="8" max="16384" width="9.140625" style="4" customWidth="1"/>
  </cols>
  <sheetData>
    <row r="2" spans="1:2" ht="19.5" customHeight="1">
      <c r="A2" s="44" t="s">
        <v>90</v>
      </c>
      <c r="B2" s="43" t="s">
        <v>91</v>
      </c>
    </row>
    <row r="3" spans="1:2" ht="18.75">
      <c r="A3" s="44">
        <v>1</v>
      </c>
      <c r="B3" s="43">
        <v>1088.3</v>
      </c>
    </row>
    <row r="4" spans="1:2" ht="18.75">
      <c r="A4" s="44">
        <v>2</v>
      </c>
      <c r="B4" s="43">
        <v>805.6</v>
      </c>
    </row>
    <row r="5" spans="1:2" ht="18.75">
      <c r="A5" s="44">
        <v>3</v>
      </c>
      <c r="B5" s="45">
        <v>1521.4</v>
      </c>
    </row>
    <row r="6" spans="1:2" ht="18.75">
      <c r="A6" s="44">
        <v>4</v>
      </c>
      <c r="B6" s="43">
        <v>1242</v>
      </c>
    </row>
    <row r="7" spans="1:2" ht="18.75">
      <c r="A7" s="44" t="s">
        <v>89</v>
      </c>
      <c r="B7" s="43">
        <v>237.25</v>
      </c>
    </row>
    <row r="8" spans="1:2" s="42" customFormat="1" ht="18.75">
      <c r="A8" s="40" t="s">
        <v>88</v>
      </c>
      <c r="B8" s="41">
        <f>SUM(B3:B7)</f>
        <v>4894.55</v>
      </c>
    </row>
    <row r="9" spans="1:2" ht="18.75">
      <c r="A9" s="44"/>
      <c r="B9" s="43"/>
    </row>
    <row r="10" spans="1:5" ht="18.75">
      <c r="A10" s="44"/>
      <c r="B10" s="43"/>
      <c r="E10" s="38"/>
    </row>
    <row r="11" spans="1:2" ht="18.75">
      <c r="A11" s="44"/>
      <c r="B11" s="43"/>
    </row>
    <row r="12" spans="1:2" s="42" customFormat="1" ht="18.75">
      <c r="A12" s="40"/>
      <c r="B12" s="41"/>
    </row>
    <row r="15" ht="15.75">
      <c r="A15" s="39" t="s">
        <v>280</v>
      </c>
    </row>
    <row r="16" spans="1:3" ht="15.75">
      <c r="A16" s="39" t="s">
        <v>281</v>
      </c>
      <c r="C16" s="114" t="s">
        <v>282</v>
      </c>
    </row>
    <row r="17" spans="3:5" ht="15.75">
      <c r="C17" s="209"/>
      <c r="D17" s="209"/>
      <c r="E17" s="209"/>
    </row>
    <row r="18" spans="1:3" ht="15.75">
      <c r="A18" s="39" t="s">
        <v>283</v>
      </c>
      <c r="C18" s="132" t="s">
        <v>300</v>
      </c>
    </row>
    <row r="21" spans="1:5" ht="15.75">
      <c r="A21" s="95"/>
      <c r="C21" s="210"/>
      <c r="D21" s="210"/>
      <c r="E21" s="210"/>
    </row>
    <row r="25" spans="1:3" ht="15.75">
      <c r="A25" s="95"/>
      <c r="C25" s="94"/>
    </row>
  </sheetData>
  <sheetProtection/>
  <mergeCells count="2">
    <mergeCell ref="C17:E17"/>
    <mergeCell ref="C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97.140625" style="0" customWidth="1"/>
  </cols>
  <sheetData>
    <row r="1" ht="15">
      <c r="A1" s="147" t="s">
        <v>316</v>
      </c>
    </row>
    <row r="3" ht="15">
      <c r="A3" s="55" t="s">
        <v>317</v>
      </c>
    </row>
    <row r="4" ht="14.25" customHeight="1">
      <c r="A4" s="55" t="s">
        <v>318</v>
      </c>
    </row>
    <row r="5" s="2" customFormat="1" ht="14.25" customHeight="1">
      <c r="A5" s="55" t="s">
        <v>319</v>
      </c>
    </row>
    <row r="6" s="2" customFormat="1" ht="14.25" customHeight="1">
      <c r="A6" s="55" t="s">
        <v>320</v>
      </c>
    </row>
    <row r="7" s="2" customFormat="1" ht="14.25" customHeight="1">
      <c r="A7" s="55" t="s">
        <v>321</v>
      </c>
    </row>
    <row r="8" s="2" customFormat="1" ht="14.25" customHeight="1">
      <c r="A8" s="55" t="s">
        <v>322</v>
      </c>
    </row>
    <row r="9" s="2" customFormat="1" ht="14.25" customHeight="1">
      <c r="A9" s="55" t="s">
        <v>323</v>
      </c>
    </row>
    <row r="10" s="2" customFormat="1" ht="14.25" customHeight="1">
      <c r="A10" s="55" t="s">
        <v>324</v>
      </c>
    </row>
    <row r="11" s="2" customFormat="1" ht="14.25" customHeight="1">
      <c r="A11" s="55" t="s">
        <v>325</v>
      </c>
    </row>
    <row r="12" s="2" customFormat="1" ht="14.25" customHeight="1">
      <c r="A12" s="55" t="s">
        <v>326</v>
      </c>
    </row>
    <row r="13" s="2" customFormat="1" ht="14.25" customHeight="1">
      <c r="A13" s="55" t="s">
        <v>327</v>
      </c>
    </row>
    <row r="14" s="2" customFormat="1" ht="14.25" customHeight="1">
      <c r="A14" s="55" t="s">
        <v>328</v>
      </c>
    </row>
    <row r="15" s="2" customFormat="1" ht="14.25" customHeight="1">
      <c r="A15" s="55" t="s">
        <v>329</v>
      </c>
    </row>
    <row r="16" s="2" customFormat="1" ht="14.25" customHeight="1">
      <c r="A16" s="148" t="s">
        <v>334</v>
      </c>
    </row>
    <row r="17" ht="15.75" customHeight="1">
      <c r="A17" s="149" t="s">
        <v>277</v>
      </c>
    </row>
    <row r="18" ht="15" customHeight="1">
      <c r="A18" s="149" t="s">
        <v>275</v>
      </c>
    </row>
    <row r="19" s="2" customFormat="1" ht="18.75" customHeight="1">
      <c r="A19" s="149" t="s">
        <v>332</v>
      </c>
    </row>
    <row r="20" ht="17.25" customHeight="1">
      <c r="A20" s="149" t="s">
        <v>305</v>
      </c>
    </row>
    <row r="21" ht="17.25" customHeight="1">
      <c r="A21" s="149" t="s">
        <v>306</v>
      </c>
    </row>
    <row r="22" s="2" customFormat="1" ht="15" customHeight="1">
      <c r="A22" s="149" t="s">
        <v>276</v>
      </c>
    </row>
    <row r="23" ht="27" customHeight="1">
      <c r="A23" s="150" t="s">
        <v>307</v>
      </c>
    </row>
    <row r="24" ht="18" customHeight="1">
      <c r="A24" s="149" t="s">
        <v>308</v>
      </c>
    </row>
    <row r="25" ht="17.25" customHeight="1">
      <c r="A25" s="149" t="s">
        <v>309</v>
      </c>
    </row>
    <row r="26" ht="18.75" customHeight="1">
      <c r="A26" s="149" t="s">
        <v>310</v>
      </c>
    </row>
    <row r="27" ht="15.75" customHeight="1">
      <c r="A27" s="149" t="s">
        <v>311</v>
      </c>
    </row>
    <row r="28" ht="15" customHeight="1">
      <c r="A28" s="149" t="s">
        <v>312</v>
      </c>
    </row>
    <row r="29" ht="15" customHeight="1">
      <c r="A29" s="149" t="s">
        <v>313</v>
      </c>
    </row>
    <row r="30" ht="15">
      <c r="A30" s="149" t="s">
        <v>304</v>
      </c>
    </row>
    <row r="31" ht="21" customHeight="1">
      <c r="A31" s="149" t="s">
        <v>331</v>
      </c>
    </row>
    <row r="32" s="2" customFormat="1" ht="21" customHeight="1">
      <c r="A32" s="149" t="s">
        <v>330</v>
      </c>
    </row>
    <row r="33" spans="1:6" ht="39">
      <c r="A33" s="150" t="s">
        <v>314</v>
      </c>
      <c r="B33" s="116"/>
      <c r="C33" s="116"/>
      <c r="D33" s="116"/>
      <c r="E33" s="116"/>
      <c r="F33" s="116"/>
    </row>
    <row r="34" ht="29.25" customHeight="1">
      <c r="A34" s="150" t="s">
        <v>315</v>
      </c>
    </row>
    <row r="35" ht="26.25" customHeight="1">
      <c r="A35" s="150" t="s">
        <v>342</v>
      </c>
    </row>
    <row r="36" s="2" customFormat="1" ht="15.75" customHeight="1">
      <c r="A36" s="150"/>
    </row>
    <row r="37" s="2" customFormat="1" ht="15.75" customHeight="1">
      <c r="A37" s="158"/>
    </row>
    <row r="38" s="2" customFormat="1" ht="15">
      <c r="A38" s="159"/>
    </row>
    <row r="39" s="2" customFormat="1" ht="15">
      <c r="A39" s="146" t="s">
        <v>301</v>
      </c>
    </row>
    <row r="40" s="2" customFormat="1" ht="15">
      <c r="A40" s="146"/>
    </row>
    <row r="41" ht="15">
      <c r="A41" s="146" t="s">
        <v>343</v>
      </c>
    </row>
    <row r="42" s="2" customFormat="1" ht="15">
      <c r="A42" s="146"/>
    </row>
    <row r="43" ht="15">
      <c r="A43" s="146" t="s">
        <v>333</v>
      </c>
    </row>
    <row r="45" ht="15">
      <c r="A45" s="146" t="s">
        <v>344</v>
      </c>
    </row>
    <row r="46" ht="15">
      <c r="A46" s="146"/>
    </row>
    <row r="48" ht="15.75">
      <c r="A48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НУЗ ДКБ на ст. Самара ОАО РЖД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stepanovaiv</cp:lastModifiedBy>
  <cp:lastPrinted>2021-11-29T11:12:04Z</cp:lastPrinted>
  <dcterms:created xsi:type="dcterms:W3CDTF">2017-06-13T11:08:18Z</dcterms:created>
  <dcterms:modified xsi:type="dcterms:W3CDTF">2021-12-13T03:59:32Z</dcterms:modified>
  <cp:category/>
  <cp:version/>
  <cp:contentType/>
  <cp:contentStatus/>
</cp:coreProperties>
</file>